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sugawaragumi\⑤見積・経理報告・工事伝票・請求書・振替伝票\"/>
    </mc:Choice>
  </mc:AlternateContent>
  <xr:revisionPtr revIDLastSave="0" documentId="8_{5F29AFF4-9424-407D-8786-557919FC76F6}" xr6:coauthVersionLast="47" xr6:coauthVersionMax="47" xr10:uidLastSave="{00000000-0000-0000-0000-000000000000}"/>
  <bookViews>
    <workbookView xWindow="-110" yWindow="-110" windowWidth="19420" windowHeight="10300" xr2:uid="{9A19E534-C255-4529-92AC-8C3D88285E2D}"/>
  </bookViews>
  <sheets>
    <sheet name="①請求者控（入力）" sheetId="9" r:id="rId1"/>
    <sheet name="②作業所控" sheetId="7" r:id="rId2"/>
    <sheet name="③本社提出用" sheetId="1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1" l="1"/>
  <c r="D17" i="7"/>
  <c r="K39" i="9" l="1"/>
  <c r="D22" i="9" s="1"/>
  <c r="K39" i="7"/>
  <c r="J5" i="11"/>
  <c r="J7" i="11"/>
  <c r="J8" i="11"/>
  <c r="J9" i="11"/>
  <c r="J10" i="11"/>
  <c r="J11" i="11"/>
  <c r="J12" i="11"/>
  <c r="K12" i="11"/>
  <c r="L12" i="11"/>
  <c r="N12" i="11"/>
  <c r="J13" i="11"/>
  <c r="L13" i="11"/>
  <c r="J14" i="11"/>
  <c r="J15" i="11"/>
  <c r="K15" i="11"/>
  <c r="L15" i="11"/>
  <c r="J16" i="11"/>
  <c r="K16" i="11"/>
  <c r="L16" i="11"/>
  <c r="N2" i="11"/>
  <c r="N2" i="7"/>
  <c r="J5" i="7"/>
  <c r="J7" i="7"/>
  <c r="J8" i="7"/>
  <c r="J9" i="7"/>
  <c r="J10" i="7"/>
  <c r="J11" i="7"/>
  <c r="J12" i="7"/>
  <c r="K12" i="7"/>
  <c r="L12" i="7"/>
  <c r="N12" i="7"/>
  <c r="J13" i="7"/>
  <c r="L13" i="7"/>
  <c r="J14" i="7"/>
  <c r="J15" i="7"/>
  <c r="K15" i="7"/>
  <c r="L15" i="7"/>
  <c r="J16" i="7"/>
  <c r="K16" i="7"/>
  <c r="L16" i="7"/>
  <c r="A43" i="11"/>
  <c r="M40" i="11"/>
  <c r="K40" i="11"/>
  <c r="I40" i="11"/>
  <c r="H40" i="11"/>
  <c r="G40" i="11"/>
  <c r="C40" i="11"/>
  <c r="A40" i="11"/>
  <c r="M39" i="11"/>
  <c r="I39" i="11"/>
  <c r="H39" i="11"/>
  <c r="G39" i="11"/>
  <c r="C39" i="11"/>
  <c r="A39" i="11"/>
  <c r="M38" i="11"/>
  <c r="K38" i="11"/>
  <c r="I38" i="11"/>
  <c r="H38" i="11"/>
  <c r="G38" i="11"/>
  <c r="C38" i="11"/>
  <c r="A38" i="11"/>
  <c r="M37" i="11"/>
  <c r="K37" i="11"/>
  <c r="I37" i="11"/>
  <c r="H37" i="11"/>
  <c r="G37" i="11"/>
  <c r="C37" i="11"/>
  <c r="A37" i="11"/>
  <c r="M36" i="11"/>
  <c r="K36" i="11"/>
  <c r="I36" i="11"/>
  <c r="H36" i="11"/>
  <c r="G36" i="11"/>
  <c r="C36" i="11"/>
  <c r="A36" i="11"/>
  <c r="M35" i="11"/>
  <c r="K35" i="11"/>
  <c r="I35" i="11"/>
  <c r="H35" i="11"/>
  <c r="G35" i="11"/>
  <c r="C35" i="11"/>
  <c r="A35" i="11"/>
  <c r="M34" i="11"/>
  <c r="K34" i="11"/>
  <c r="I34" i="11"/>
  <c r="H34" i="11"/>
  <c r="G34" i="11"/>
  <c r="C34" i="11"/>
  <c r="A34" i="11"/>
  <c r="M33" i="11"/>
  <c r="K33" i="11"/>
  <c r="I33" i="11"/>
  <c r="H33" i="11"/>
  <c r="G33" i="11"/>
  <c r="C33" i="11"/>
  <c r="A33" i="11"/>
  <c r="M32" i="11"/>
  <c r="K32" i="11"/>
  <c r="I32" i="11"/>
  <c r="H32" i="11"/>
  <c r="G32" i="11"/>
  <c r="C32" i="11"/>
  <c r="A32" i="11"/>
  <c r="M31" i="11"/>
  <c r="K31" i="11"/>
  <c r="I31" i="11"/>
  <c r="H31" i="11"/>
  <c r="G31" i="11"/>
  <c r="C31" i="11"/>
  <c r="A31" i="11"/>
  <c r="M30" i="11"/>
  <c r="K30" i="11"/>
  <c r="I30" i="11"/>
  <c r="H30" i="11"/>
  <c r="G30" i="11"/>
  <c r="C30" i="11"/>
  <c r="A30" i="11"/>
  <c r="M29" i="11"/>
  <c r="K29" i="11"/>
  <c r="I29" i="11"/>
  <c r="H29" i="11"/>
  <c r="G29" i="11"/>
  <c r="C29" i="11"/>
  <c r="A29" i="11"/>
  <c r="M28" i="11"/>
  <c r="K28" i="11"/>
  <c r="I28" i="11"/>
  <c r="H28" i="11"/>
  <c r="G28" i="11"/>
  <c r="C28" i="11"/>
  <c r="A28" i="11"/>
  <c r="D19" i="11"/>
  <c r="L17" i="11"/>
  <c r="D15" i="11"/>
  <c r="A43" i="7"/>
  <c r="A28" i="7"/>
  <c r="C28" i="7"/>
  <c r="G28" i="7"/>
  <c r="H28" i="7"/>
  <c r="I28" i="7"/>
  <c r="K28" i="7"/>
  <c r="M28" i="7"/>
  <c r="A29" i="7"/>
  <c r="C29" i="7"/>
  <c r="G29" i="7"/>
  <c r="H29" i="7"/>
  <c r="I29" i="7"/>
  <c r="K29" i="7"/>
  <c r="M29" i="7"/>
  <c r="A30" i="7"/>
  <c r="C30" i="7"/>
  <c r="G30" i="7"/>
  <c r="H30" i="7"/>
  <c r="I30" i="7"/>
  <c r="K30" i="7"/>
  <c r="M30" i="7"/>
  <c r="A31" i="7"/>
  <c r="C31" i="7"/>
  <c r="G31" i="7"/>
  <c r="H31" i="7"/>
  <c r="I31" i="7"/>
  <c r="K31" i="7"/>
  <c r="M31" i="7"/>
  <c r="A32" i="7"/>
  <c r="C32" i="7"/>
  <c r="G32" i="7"/>
  <c r="H32" i="7"/>
  <c r="I32" i="7"/>
  <c r="K32" i="7"/>
  <c r="M32" i="7"/>
  <c r="A33" i="7"/>
  <c r="C33" i="7"/>
  <c r="G33" i="7"/>
  <c r="H33" i="7"/>
  <c r="I33" i="7"/>
  <c r="K33" i="7"/>
  <c r="M33" i="7"/>
  <c r="A34" i="7"/>
  <c r="C34" i="7"/>
  <c r="G34" i="7"/>
  <c r="H34" i="7"/>
  <c r="I34" i="7"/>
  <c r="K34" i="7"/>
  <c r="M34" i="7"/>
  <c r="A35" i="7"/>
  <c r="C35" i="7"/>
  <c r="G35" i="7"/>
  <c r="H35" i="7"/>
  <c r="I35" i="7"/>
  <c r="K35" i="7"/>
  <c r="M35" i="7"/>
  <c r="A36" i="7"/>
  <c r="C36" i="7"/>
  <c r="G36" i="7"/>
  <c r="H36" i="7"/>
  <c r="I36" i="7"/>
  <c r="K36" i="7"/>
  <c r="M36" i="7"/>
  <c r="A37" i="7"/>
  <c r="C37" i="7"/>
  <c r="G37" i="7"/>
  <c r="H37" i="7"/>
  <c r="I37" i="7"/>
  <c r="K37" i="7"/>
  <c r="M37" i="7"/>
  <c r="A38" i="7"/>
  <c r="C38" i="7"/>
  <c r="G38" i="7"/>
  <c r="H38" i="7"/>
  <c r="I38" i="7"/>
  <c r="K38" i="7"/>
  <c r="M38" i="7"/>
  <c r="A39" i="7"/>
  <c r="C39" i="7"/>
  <c r="G39" i="7"/>
  <c r="H39" i="7"/>
  <c r="I39" i="7"/>
  <c r="M39" i="7"/>
  <c r="A40" i="7"/>
  <c r="C40" i="7"/>
  <c r="G40" i="7"/>
  <c r="H40" i="7"/>
  <c r="I40" i="7"/>
  <c r="K40" i="7"/>
  <c r="M40" i="7"/>
  <c r="D19" i="7"/>
  <c r="D15" i="7"/>
  <c r="L17" i="7"/>
  <c r="K39" i="11" l="1"/>
</calcChain>
</file>

<file path=xl/sharedStrings.xml><?xml version="1.0" encoding="utf-8"?>
<sst xmlns="http://schemas.openxmlformats.org/spreadsheetml/2006/main" count="180" uniqueCount="76">
  <si>
    <t>工事番号</t>
    <rPh sb="0" eb="4">
      <t>コウジバンゴウ</t>
    </rPh>
    <phoneticPr fontId="1"/>
  </si>
  <si>
    <t>作業所名</t>
    <rPh sb="0" eb="3">
      <t>サギョウショ</t>
    </rPh>
    <rPh sb="3" eb="4">
      <t>メイ</t>
    </rPh>
    <phoneticPr fontId="1"/>
  </si>
  <si>
    <t>弊社担当</t>
    <rPh sb="0" eb="2">
      <t>ヘイシャ</t>
    </rPh>
    <rPh sb="2" eb="4">
      <t>タントウ</t>
    </rPh>
    <phoneticPr fontId="1"/>
  </si>
  <si>
    <t>契約金額</t>
    <rPh sb="0" eb="2">
      <t>ケイヤク</t>
    </rPh>
    <rPh sb="2" eb="4">
      <t>キンガク</t>
    </rPh>
    <phoneticPr fontId="1"/>
  </si>
  <si>
    <t>今月迄の
出来高金額</t>
    <rPh sb="0" eb="3">
      <t>コンゲツマデ</t>
    </rPh>
    <rPh sb="5" eb="8">
      <t>デキダカ</t>
    </rPh>
    <rPh sb="8" eb="10">
      <t>キンガク</t>
    </rPh>
    <phoneticPr fontId="1"/>
  </si>
  <si>
    <t>現在迄の
受領額</t>
    <rPh sb="0" eb="2">
      <t>ゲンザイ</t>
    </rPh>
    <rPh sb="2" eb="3">
      <t>マデ</t>
    </rPh>
    <rPh sb="5" eb="8">
      <t>ジュリョウガク</t>
    </rPh>
    <phoneticPr fontId="1"/>
  </si>
  <si>
    <t>今月立替金</t>
    <rPh sb="0" eb="2">
      <t>コンゲツ</t>
    </rPh>
    <rPh sb="2" eb="4">
      <t>タテカエ</t>
    </rPh>
    <rPh sb="4" eb="5">
      <t>キン</t>
    </rPh>
    <phoneticPr fontId="1"/>
  </si>
  <si>
    <t>④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</si>
  <si>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</si>
  <si>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</si>
  <si>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</si>
  <si>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</si>
  <si>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</si>
  <si>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</si>
  <si>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今月の②-③
請求金額</t>
    <rPh sb="0" eb="2">
      <t>コンゲツ</t>
    </rPh>
    <rPh sb="7" eb="9">
      <t>セイキュウ</t>
    </rPh>
    <rPh sb="9" eb="11">
      <t>キンガク</t>
    </rPh>
    <phoneticPr fontId="1"/>
  </si>
  <si>
    <t>差引当月④-⑤
請求額</t>
    <rPh sb="0" eb="1">
      <t>サ</t>
    </rPh>
    <rPh sb="1" eb="2">
      <t>ヒ</t>
    </rPh>
    <rPh sb="2" eb="4">
      <t>トウゲツ</t>
    </rPh>
    <rPh sb="8" eb="11">
      <t>セイキュウガク</t>
    </rPh>
    <phoneticPr fontId="1"/>
  </si>
  <si>
    <t>今後①-③-④
請求残額</t>
    <rPh sb="0" eb="2">
      <t>コンゴ</t>
    </rPh>
    <rPh sb="8" eb="12">
      <t>セイキュウザンガク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</si>
  <si>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</si>
  <si>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</si>
  <si>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〒</t>
    <phoneticPr fontId="1"/>
  </si>
  <si>
    <t>070-0031</t>
  </si>
  <si>
    <t>社名</t>
    <rPh sb="0" eb="2">
      <t>シャメイ</t>
    </rPh>
    <phoneticPr fontId="1"/>
  </si>
  <si>
    <t>旭川市1条通10丁目159番地</t>
  </si>
  <si>
    <t>請　求　書</t>
    <phoneticPr fontId="1"/>
  </si>
  <si>
    <t>日付</t>
    <rPh sb="0" eb="2">
      <t>ヒヅケ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</si>
  <si>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</si>
  <si>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</si>
  <si>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振込銀行名</t>
    <rPh sb="0" eb="2">
      <t>フリコミ</t>
    </rPh>
    <rPh sb="2" eb="5">
      <t>ギンコウメイ</t>
    </rPh>
    <phoneticPr fontId="1"/>
  </si>
  <si>
    <t>口座番号</t>
    <rPh sb="0" eb="4">
      <t>コウザバンゴウ</t>
    </rPh>
    <phoneticPr fontId="1"/>
  </si>
  <si>
    <t>口座名義</t>
    <rPh sb="0" eb="4">
      <t>コウザメイギ</t>
    </rPh>
    <phoneticPr fontId="1"/>
  </si>
  <si>
    <t>支店</t>
  </si>
  <si>
    <t>支払条件</t>
    <rPh sb="0" eb="2">
      <t>シハラ</t>
    </rPh>
    <rPh sb="2" eb="4">
      <t>ジョウケン</t>
    </rPh>
    <phoneticPr fontId="1"/>
  </si>
  <si>
    <t>手形払</t>
    <rPh sb="0" eb="2">
      <t>テガタ</t>
    </rPh>
    <rPh sb="2" eb="3">
      <t>ハラ</t>
    </rPh>
    <phoneticPr fontId="1"/>
  </si>
  <si>
    <t>現金払</t>
    <rPh sb="0" eb="2">
      <t>ゲンキン</t>
    </rPh>
    <rPh sb="2" eb="3">
      <t>ハラ</t>
    </rPh>
    <phoneticPr fontId="1"/>
  </si>
  <si>
    <t>％</t>
    <phoneticPr fontId="1"/>
  </si>
  <si>
    <t>ｶ)ｽｶﾞﾜﾗｸﾞﾐ</t>
  </si>
  <si>
    <t>式</t>
  </si>
  <si>
    <t>経理</t>
    <rPh sb="0" eb="2">
      <t>ケイリ</t>
    </rPh>
    <phoneticPr fontId="1"/>
  </si>
  <si>
    <t>社長</t>
    <rPh sb="0" eb="2">
      <t>シャチョウ</t>
    </rPh>
    <phoneticPr fontId="1"/>
  </si>
  <si>
    <t>経理部長</t>
    <rPh sb="0" eb="4">
      <t>ケイリブチョウ</t>
    </rPh>
    <phoneticPr fontId="1"/>
  </si>
  <si>
    <t>現場担当者</t>
    <rPh sb="0" eb="2">
      <t>ゲンバ</t>
    </rPh>
    <rPh sb="2" eb="5">
      <t>タントウシャ</t>
    </rPh>
    <phoneticPr fontId="1"/>
  </si>
  <si>
    <t>備　考　欄</t>
    <rPh sb="0" eb="1">
      <t>ビ</t>
    </rPh>
    <rPh sb="2" eb="3">
      <t>コウ</t>
    </rPh>
    <rPh sb="4" eb="5">
      <t>ラン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</si>
  <si>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</si>
  <si>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</si>
  <si>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品　名　規　格</t>
    <rPh sb="0" eb="1">
      <t>シナ</t>
    </rPh>
    <rPh sb="2" eb="3">
      <t>ナ</t>
    </rPh>
    <rPh sb="4" eb="5">
      <t>キ</t>
    </rPh>
    <rPh sb="6" eb="7">
      <t>カク</t>
    </rPh>
    <phoneticPr fontId="1"/>
  </si>
  <si>
    <t>小計</t>
  </si>
  <si>
    <t>%</t>
  </si>
  <si>
    <t>請求金額
(税込)</t>
    <rPh sb="0" eb="4">
      <t>セイキュウキンガク</t>
    </rPh>
    <rPh sb="6" eb="8">
      <t>ゼイコ</t>
    </rPh>
    <phoneticPr fontId="1"/>
  </si>
  <si>
    <t>※弊社使用欄</t>
    <rPh sb="1" eb="3">
      <t>ヘイシャ</t>
    </rPh>
    <rPh sb="3" eb="6">
      <t>シヨウラン</t>
    </rPh>
    <phoneticPr fontId="1"/>
  </si>
  <si>
    <t>工事部長</t>
    <rPh sb="0" eb="4">
      <t>コウジブチョウ</t>
    </rPh>
    <phoneticPr fontId="1"/>
  </si>
  <si>
    <t>摘　要</t>
    <rPh sb="0" eb="1">
      <t>テキ</t>
    </rPh>
    <rPh sb="2" eb="3">
      <t>ヨウ</t>
    </rPh>
    <phoneticPr fontId="1"/>
  </si>
  <si>
    <t>担当</t>
    <rPh sb="0" eb="2">
      <t>タントウ</t>
    </rPh>
    <phoneticPr fontId="1"/>
  </si>
  <si>
    <t>０１２３４５６</t>
  </si>
  <si>
    <t>　　経理部　御中</t>
    <rPh sb="2" eb="5">
      <t>ケイリブ</t>
    </rPh>
    <rPh sb="6" eb="8">
      <t>オンチュウ</t>
    </rPh>
    <phoneticPr fontId="1"/>
  </si>
  <si>
    <t>　　　旭川市1条通10丁目159番地</t>
    <rPh sb="3" eb="6">
      <t>アサヒカワシ</t>
    </rPh>
    <rPh sb="7" eb="9">
      <t>ジョウドオ</t>
    </rPh>
    <rPh sb="11" eb="13">
      <t>チョウメ</t>
    </rPh>
    <rPh sb="16" eb="18">
      <t>バンチ</t>
    </rPh>
    <phoneticPr fontId="1"/>
  </si>
  <si>
    <t>　　 　T.0166-22-7000 F.0166-22-7007</t>
    <phoneticPr fontId="1"/>
  </si>
  <si>
    <t>　　〒070-0031</t>
    <phoneticPr fontId="1"/>
  </si>
  <si>
    <t>　　㍿ 菅 原 組</t>
    <phoneticPr fontId="1"/>
  </si>
  <si>
    <t>0166-22-7000 / 0166-22-7007</t>
  </si>
  <si>
    <t>③本社提出用</t>
    <rPh sb="1" eb="3">
      <t>ホンシャ</t>
    </rPh>
    <rPh sb="3" eb="6">
      <t>テイシュツヨウ</t>
    </rPh>
    <phoneticPr fontId="1"/>
  </si>
  <si>
    <t>②作業所控</t>
    <rPh sb="1" eb="4">
      <t>サギョウショ</t>
    </rPh>
    <rPh sb="4" eb="5">
      <t>ヒカ</t>
    </rPh>
    <phoneticPr fontId="1"/>
  </si>
  <si>
    <t>普通・当座</t>
  </si>
  <si>
    <t>信用金庫</t>
  </si>
  <si>
    <t>株式会社●●　新築工事</t>
  </si>
  <si>
    <t>消費税10%対象</t>
  </si>
  <si>
    <t>TEL./FAX.</t>
    <phoneticPr fontId="1"/>
  </si>
  <si>
    <t>内外装、硝子、サッシ、ワックス、清掃</t>
  </si>
  <si>
    <t>菅原啓太郎</t>
  </si>
  <si>
    <t xml:space="preserve"> 適格請求書発行事業者登録番号</t>
    <phoneticPr fontId="1"/>
  </si>
  <si>
    <t>T5-4500-0100-1575</t>
    <phoneticPr fontId="1"/>
  </si>
  <si>
    <t>①請求者控</t>
    <rPh sb="1" eb="4">
      <t>セイキュウシャ</t>
    </rPh>
    <rPh sb="4" eb="5">
      <t>ヒカ</t>
    </rPh>
    <phoneticPr fontId="1"/>
  </si>
  <si>
    <t>１枚中１枚</t>
    <rPh sb="1" eb="3">
      <t>マイチュウ</t>
    </rPh>
    <rPh sb="4" eb="5">
      <t>マイ</t>
    </rPh>
    <phoneticPr fontId="1"/>
  </si>
  <si>
    <r>
      <t>T</t>
    </r>
    <r>
      <rPr>
        <sz val="6"/>
        <rFont val="ＭＳ 明朝"/>
        <family val="1"/>
        <charset val="128"/>
      </rPr>
      <t>〇〇〇〇〇〇〇〇〇〇〇〇〇</t>
    </r>
    <phoneticPr fontId="1"/>
  </si>
  <si>
    <t>御社名</t>
    <rPh sb="0" eb="2">
      <t>オンシャ</t>
    </rPh>
    <rPh sb="2" eb="3">
      <t>メイ</t>
    </rPh>
    <phoneticPr fontId="1"/>
  </si>
  <si>
    <t>代表取締役　〇〇　〇〇</t>
    <rPh sb="0" eb="5">
      <t>ダイヒョウトリシマリヤク</t>
    </rPh>
    <phoneticPr fontId="1"/>
  </si>
  <si>
    <t>中道智範</t>
    <rPh sb="0" eb="2">
      <t>ナカミチ</t>
    </rPh>
    <rPh sb="2" eb="3">
      <t>トモ</t>
    </rPh>
    <rPh sb="3" eb="4">
      <t>ハン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</si>
</sst>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m&quot;月&quot;d&quot;日&quot;\ &quot;締&quot;"/>
    <numFmt numFmtId="177" formatCode="m/d"/>
    <numFmt numFmtId="178" formatCode="#,##0.0"/>
    <numFmt numFmtId="179" formatCode="&quot;¥&quot;#,##0_);[Red]\(&quot;¥&quot;#,##0\)"/>
    <numFmt numFmtId="180" formatCode="ggge&quot;年&quot;m&quot;月&quot;d&quot;日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B050"/>
      <name val="ＭＳ 明朝"/>
      <family val="1"/>
      <charset val="128"/>
    </font>
    <font>
      <sz val="10"/>
      <color rgb="FF00B050"/>
      <name val="ＭＳ 明朝"/>
      <family val="1"/>
      <charset val="128"/>
    </font>
    <font>
      <sz val="20"/>
      <color rgb="FF00B050"/>
      <name val="ＭＳ 明朝"/>
      <family val="1"/>
      <charset val="128"/>
    </font>
    <font>
      <sz val="9"/>
      <color rgb="FF00B050"/>
      <name val="ＭＳ 明朝"/>
      <family val="1"/>
      <charset val="128"/>
    </font>
    <font>
      <sz val="8"/>
      <color rgb="FF00B050"/>
      <name val="ＭＳ 明朝"/>
      <family val="1"/>
      <charset val="128"/>
    </font>
    <font>
      <sz val="14"/>
      <color rgb="FF00B050"/>
      <name val="ＭＳ 明朝"/>
      <family val="1"/>
      <charset val="128"/>
    </font>
    <font>
      <sz val="12"/>
      <color rgb="FF00B050"/>
      <name val="ＭＳ 明朝"/>
      <family val="1"/>
      <charset val="128"/>
    </font>
    <font>
      <sz val="11"/>
      <color rgb="FF002060"/>
      <name val="ＭＳ 明朝"/>
      <family val="1"/>
      <charset val="128"/>
    </font>
    <font>
      <sz val="10"/>
      <color rgb="FF002060"/>
      <name val="ＭＳ 明朝"/>
      <family val="1"/>
      <charset val="128"/>
    </font>
    <font>
      <sz val="20"/>
      <color rgb="FF002060"/>
      <name val="ＭＳ 明朝"/>
      <family val="1"/>
      <charset val="128"/>
    </font>
    <font>
      <sz val="9"/>
      <color rgb="FF002060"/>
      <name val="ＭＳ 明朝"/>
      <family val="1"/>
      <charset val="128"/>
    </font>
    <font>
      <sz val="8"/>
      <color rgb="FF002060"/>
      <name val="ＭＳ 明朝"/>
      <family val="1"/>
      <charset val="128"/>
    </font>
    <font>
      <sz val="14"/>
      <color rgb="FF002060"/>
      <name val="ＭＳ 明朝"/>
      <family val="1"/>
      <charset val="128"/>
    </font>
    <font>
      <sz val="12"/>
      <color rgb="FF00206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0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17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56" fontId="12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right" vertical="center"/>
    </xf>
    <xf numFmtId="0" fontId="9" fillId="0" borderId="2" xfId="0" applyFont="1" applyBorder="1">
      <alignment vertical="center"/>
    </xf>
    <xf numFmtId="0" fontId="9" fillId="0" borderId="17" xfId="0" applyFont="1" applyBorder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9" fillId="0" borderId="24" xfId="0" applyFont="1" applyBorder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10" xfId="0" applyFont="1" applyBorder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shrinkToFit="1"/>
    </xf>
    <xf numFmtId="178" fontId="12" fillId="0" borderId="3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178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56" fontId="19" fillId="0" borderId="0" xfId="0" applyNumberFormat="1" applyFont="1" applyAlignment="1">
      <alignment vertical="top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right" vertical="center"/>
    </xf>
    <xf numFmtId="0" fontId="16" fillId="0" borderId="2" xfId="0" applyFont="1" applyBorder="1">
      <alignment vertical="center"/>
    </xf>
    <xf numFmtId="0" fontId="16" fillId="0" borderId="17" xfId="0" applyFont="1" applyBorder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6" fillId="0" borderId="15" xfId="0" applyFont="1" applyBorder="1" applyAlignment="1">
      <alignment horizontal="right" vertical="center"/>
    </xf>
    <xf numFmtId="0" fontId="16" fillId="0" borderId="24" xfId="0" applyFont="1" applyBorder="1">
      <alignment vertical="center"/>
    </xf>
    <xf numFmtId="0" fontId="19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16" fillId="0" borderId="10" xfId="0" applyFont="1" applyBorder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178" fontId="19" fillId="0" borderId="3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17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6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shrinkToFit="1"/>
    </xf>
    <xf numFmtId="178" fontId="5" fillId="2" borderId="3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56" fontId="5" fillId="2" borderId="0" xfId="0" applyNumberFormat="1" applyFont="1" applyFill="1" applyAlignment="1">
      <alignment vertical="top"/>
    </xf>
    <xf numFmtId="9" fontId="5" fillId="2" borderId="3" xfId="0" applyNumberFormat="1" applyFont="1" applyFill="1" applyBorder="1" applyAlignment="1">
      <alignment horizontal="right" vertical="center"/>
    </xf>
    <xf numFmtId="9" fontId="12" fillId="0" borderId="3" xfId="0" applyNumberFormat="1" applyFont="1" applyBorder="1" applyAlignment="1">
      <alignment horizontal="right" vertical="center"/>
    </xf>
    <xf numFmtId="9" fontId="19" fillId="0" borderId="3" xfId="0" applyNumberFormat="1" applyFont="1" applyBorder="1" applyAlignment="1">
      <alignment horizontal="right" vertical="center"/>
    </xf>
    <xf numFmtId="0" fontId="6" fillId="2" borderId="16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5" fillId="2" borderId="5" xfId="0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177" fontId="5" fillId="2" borderId="19" xfId="0" applyNumberFormat="1" applyFont="1" applyFill="1" applyBorder="1" applyAlignment="1">
      <alignment horizontal="center" vertical="center"/>
    </xf>
    <xf numFmtId="177" fontId="5" fillId="2" borderId="2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right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6" xfId="0" applyFont="1" applyFill="1" applyBorder="1" applyAlignment="1">
      <alignment horizontal="right" vertical="center" wrapText="1"/>
    </xf>
    <xf numFmtId="3" fontId="5" fillId="2" borderId="19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77" fontId="5" fillId="2" borderId="21" xfId="0" applyNumberFormat="1" applyFont="1" applyFill="1" applyBorder="1" applyAlignment="1">
      <alignment horizontal="center" vertical="center"/>
    </xf>
    <xf numFmtId="177" fontId="5" fillId="2" borderId="25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25" xfId="0" applyNumberFormat="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179" fontId="2" fillId="0" borderId="5" xfId="0" applyNumberFormat="1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 vertical="center"/>
    </xf>
    <xf numFmtId="179" fontId="2" fillId="0" borderId="6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79" fontId="2" fillId="0" borderId="19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179" fontId="2" fillId="0" borderId="2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179" fontId="2" fillId="0" borderId="12" xfId="0" applyNumberFormat="1" applyFont="1" applyBorder="1" applyAlignment="1">
      <alignment horizontal="right" vertical="center"/>
    </xf>
    <xf numFmtId="179" fontId="2" fillId="0" borderId="18" xfId="0" applyNumberFormat="1" applyFont="1" applyBorder="1" applyAlignment="1">
      <alignment horizontal="right" vertical="center"/>
    </xf>
    <xf numFmtId="179" fontId="2" fillId="0" borderId="14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3" fontId="5" fillId="2" borderId="7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176" fontId="6" fillId="0" borderId="5" xfId="0" applyNumberFormat="1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distributed" vertical="center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distributed" vertical="center"/>
    </xf>
    <xf numFmtId="176" fontId="6" fillId="0" borderId="9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distributed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13" fillId="0" borderId="16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7" fontId="12" fillId="0" borderId="5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3" fillId="0" borderId="7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177" fontId="12" fillId="0" borderId="21" xfId="0" applyNumberFormat="1" applyFont="1" applyBorder="1" applyAlignment="1">
      <alignment horizontal="center" vertical="center"/>
    </xf>
    <xf numFmtId="177" fontId="12" fillId="0" borderId="25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3" fontId="12" fillId="0" borderId="21" xfId="0" applyNumberFormat="1" applyFont="1" applyBorder="1" applyAlignment="1">
      <alignment horizontal="right" vertical="center"/>
    </xf>
    <xf numFmtId="3" fontId="12" fillId="0" borderId="25" xfId="0" applyNumberFormat="1" applyFont="1" applyBorder="1" applyAlignment="1">
      <alignment horizontal="right" vertical="center"/>
    </xf>
    <xf numFmtId="0" fontId="12" fillId="0" borderId="21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5" xfId="0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wrapText="1"/>
    </xf>
    <xf numFmtId="179" fontId="9" fillId="0" borderId="5" xfId="0" applyNumberFormat="1" applyFont="1" applyBorder="1" applyAlignment="1">
      <alignment horizontal="right" vertical="center"/>
    </xf>
    <xf numFmtId="179" fontId="9" fillId="0" borderId="7" xfId="0" applyNumberFormat="1" applyFont="1" applyBorder="1" applyAlignment="1">
      <alignment horizontal="right" vertical="center"/>
    </xf>
    <xf numFmtId="179" fontId="9" fillId="0" borderId="6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distributed" vertical="center"/>
    </xf>
    <xf numFmtId="0" fontId="12" fillId="0" borderId="26" xfId="0" applyFont="1" applyBorder="1" applyAlignment="1">
      <alignment horizontal="distributed" vertical="center"/>
    </xf>
    <xf numFmtId="179" fontId="9" fillId="0" borderId="19" xfId="0" applyNumberFormat="1" applyFont="1" applyBorder="1" applyAlignment="1">
      <alignment horizontal="right" vertical="center"/>
    </xf>
    <xf numFmtId="179" fontId="9" fillId="0" borderId="20" xfId="0" applyNumberFormat="1" applyFont="1" applyBorder="1" applyAlignment="1">
      <alignment horizontal="right" vertical="center"/>
    </xf>
    <xf numFmtId="179" fontId="9" fillId="0" borderId="26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179" fontId="9" fillId="0" borderId="12" xfId="0" applyNumberFormat="1" applyFont="1" applyBorder="1" applyAlignment="1">
      <alignment horizontal="right" vertical="center"/>
    </xf>
    <xf numFmtId="179" fontId="9" fillId="0" borderId="18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3" fontId="12" fillId="0" borderId="7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176" fontId="13" fillId="0" borderId="5" xfId="0" applyNumberFormat="1" applyFont="1" applyBorder="1" applyAlignment="1">
      <alignment horizontal="distributed" vertical="center"/>
    </xf>
    <xf numFmtId="176" fontId="13" fillId="0" borderId="6" xfId="0" applyNumberFormat="1" applyFont="1" applyBorder="1" applyAlignment="1">
      <alignment horizontal="distributed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0" borderId="24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180" fontId="10" fillId="0" borderId="1" xfId="0" applyNumberFormat="1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distributed" vertical="center"/>
    </xf>
    <xf numFmtId="176" fontId="13" fillId="0" borderId="17" xfId="0" applyNumberFormat="1" applyFont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distributed" vertical="center"/>
    </xf>
    <xf numFmtId="176" fontId="13" fillId="0" borderId="10" xfId="0" applyNumberFormat="1" applyFont="1" applyBorder="1" applyAlignment="1">
      <alignment horizontal="distributed" vertical="center"/>
    </xf>
    <xf numFmtId="0" fontId="14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5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20" fillId="0" borderId="16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20" fillId="0" borderId="1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77" fontId="19" fillId="0" borderId="5" xfId="0" applyNumberFormat="1" applyFont="1" applyBorder="1" applyAlignment="1">
      <alignment horizontal="center" vertical="center"/>
    </xf>
    <xf numFmtId="177" fontId="19" fillId="0" borderId="6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7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0" fillId="0" borderId="7" xfId="0" applyFont="1" applyBorder="1" applyAlignment="1">
      <alignment horizontal="center" vertical="center"/>
    </xf>
    <xf numFmtId="177" fontId="19" fillId="0" borderId="19" xfId="0" applyNumberFormat="1" applyFont="1" applyBorder="1" applyAlignment="1">
      <alignment horizontal="center" vertical="center"/>
    </xf>
    <xf numFmtId="177" fontId="19" fillId="0" borderId="26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right" vertical="center" wrapText="1"/>
    </xf>
    <xf numFmtId="0" fontId="19" fillId="0" borderId="20" xfId="0" applyFont="1" applyBorder="1" applyAlignment="1">
      <alignment horizontal="right" vertical="center" wrapText="1"/>
    </xf>
    <xf numFmtId="0" fontId="19" fillId="0" borderId="26" xfId="0" applyFont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vertical="center"/>
    </xf>
    <xf numFmtId="3" fontId="19" fillId="0" borderId="26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177" fontId="19" fillId="0" borderId="21" xfId="0" applyNumberFormat="1" applyFont="1" applyBorder="1" applyAlignment="1">
      <alignment horizontal="center" vertical="center"/>
    </xf>
    <xf numFmtId="177" fontId="19" fillId="0" borderId="2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0" fontId="19" fillId="0" borderId="21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19" fillId="0" borderId="5" xfId="0" applyFont="1" applyBorder="1" applyAlignment="1">
      <alignment horizontal="distributed" vertical="center" wrapText="1"/>
    </xf>
    <xf numFmtId="0" fontId="19" fillId="0" borderId="6" xfId="0" applyFont="1" applyBorder="1" applyAlignment="1">
      <alignment horizontal="distributed" vertical="center" wrapText="1"/>
    </xf>
    <xf numFmtId="179" fontId="16" fillId="0" borderId="5" xfId="0" applyNumberFormat="1" applyFont="1" applyBorder="1" applyAlignment="1">
      <alignment horizontal="right" vertical="center"/>
    </xf>
    <xf numFmtId="179" fontId="16" fillId="0" borderId="7" xfId="0" applyNumberFormat="1" applyFont="1" applyBorder="1" applyAlignment="1">
      <alignment horizontal="right" vertical="center"/>
    </xf>
    <xf numFmtId="179" fontId="16" fillId="0" borderId="6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horizontal="distributed" vertical="center"/>
    </xf>
    <xf numFmtId="0" fontId="19" fillId="0" borderId="26" xfId="0" applyFont="1" applyBorder="1" applyAlignment="1">
      <alignment horizontal="distributed" vertical="center"/>
    </xf>
    <xf numFmtId="179" fontId="16" fillId="0" borderId="19" xfId="0" applyNumberFormat="1" applyFont="1" applyBorder="1" applyAlignment="1">
      <alignment horizontal="right" vertical="center"/>
    </xf>
    <xf numFmtId="179" fontId="16" fillId="0" borderId="20" xfId="0" applyNumberFormat="1" applyFont="1" applyBorder="1" applyAlignment="1">
      <alignment horizontal="right" vertical="center"/>
    </xf>
    <xf numFmtId="179" fontId="16" fillId="0" borderId="26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distributed" vertical="center"/>
    </xf>
    <xf numFmtId="0" fontId="19" fillId="0" borderId="6" xfId="0" applyFont="1" applyBorder="1" applyAlignment="1">
      <alignment horizontal="distributed" vertical="center"/>
    </xf>
    <xf numFmtId="0" fontId="19" fillId="0" borderId="1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9" fillId="0" borderId="12" xfId="0" applyFont="1" applyBorder="1" applyAlignment="1">
      <alignment horizontal="distributed" vertical="center" wrapText="1"/>
    </xf>
    <xf numFmtId="0" fontId="19" fillId="0" borderId="13" xfId="0" applyFont="1" applyBorder="1" applyAlignment="1">
      <alignment horizontal="distributed" vertical="center" wrapText="1"/>
    </xf>
    <xf numFmtId="179" fontId="16" fillId="0" borderId="12" xfId="0" applyNumberFormat="1" applyFont="1" applyBorder="1" applyAlignment="1">
      <alignment horizontal="right" vertical="center"/>
    </xf>
    <xf numFmtId="179" fontId="16" fillId="0" borderId="18" xfId="0" applyNumberFormat="1" applyFont="1" applyBorder="1" applyAlignment="1">
      <alignment horizontal="right" vertical="center"/>
    </xf>
    <xf numFmtId="179" fontId="16" fillId="0" borderId="14" xfId="0" applyNumberFormat="1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3" fontId="19" fillId="0" borderId="7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176" fontId="20" fillId="0" borderId="5" xfId="0" applyNumberFormat="1" applyFont="1" applyBorder="1" applyAlignment="1">
      <alignment horizontal="distributed" vertical="center"/>
    </xf>
    <xf numFmtId="176" fontId="20" fillId="0" borderId="6" xfId="0" applyNumberFormat="1" applyFont="1" applyBorder="1" applyAlignment="1">
      <alignment horizontal="distributed" vertical="center"/>
    </xf>
    <xf numFmtId="0" fontId="19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2" fillId="0" borderId="24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180" fontId="17" fillId="0" borderId="1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distributed" vertical="center"/>
    </xf>
    <xf numFmtId="176" fontId="20" fillId="0" borderId="17" xfId="0" applyNumberFormat="1" applyFont="1" applyBorder="1" applyAlignment="1">
      <alignment horizontal="distributed" vertical="center"/>
    </xf>
    <xf numFmtId="176" fontId="20" fillId="0" borderId="9" xfId="0" applyNumberFormat="1" applyFont="1" applyBorder="1" applyAlignment="1">
      <alignment horizontal="distributed" vertical="center"/>
    </xf>
    <xf numFmtId="176" fontId="20" fillId="0" borderId="10" xfId="0" applyNumberFormat="1" applyFont="1" applyBorder="1" applyAlignment="1">
      <alignment horizontal="distributed" vertical="center"/>
    </xf>
    <xf numFmtId="0" fontId="21" fillId="0" borderId="16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5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24" xfId="0" applyFont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42740</xdr:colOff>
      <xdr:row>0</xdr:row>
      <xdr:rowOff>48846</xdr:rowOff>
    </xdr:from>
    <xdr:to>
      <xdr:col>5</xdr:col>
      <xdr:colOff>97692</xdr:colOff>
      <xdr:row>3</xdr:row>
      <xdr:rowOff>6106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686D4075-6184-CB3C-D4FC-5DE184D0CC5E}"/>
            </a:ext>
          </a:extLst>
        </xdr:cNvPr>
        <xdr:cNvSpPr/>
      </xdr:nvSpPr>
      <xdr:spPr>
        <a:xfrm>
          <a:off x="42740" y="48846"/>
          <a:ext cx="2167548" cy="586154"/>
        </a:xfrm>
        <a:prstGeom prst="borderCallout1">
          <a:avLst>
            <a:gd name="adj1" fmla="val 110611"/>
            <a:gd name="adj2" fmla="val 69228"/>
            <a:gd name="adj3" fmla="val 149821"/>
            <a:gd name="adj4" fmla="val 132780"/>
          </a:avLst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ysClr val="windowText" lastClr="000000"/>
              </a:solidFill>
            </a:rPr>
            <a:t>使用する際には、部分の入力をお願いいたします。なお、請求書形式は以前とほとんど変わりません。印刷してご記入いただき、ご郵送下さい。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56B96-FB6E-4790-9405-DD48F956EEAD}">
  <dimension ref="A1:P44"/>
  <sheetViews>
    <sheetView showGridLines="0" showZeros="0" tabSelected="1" zoomScale="104" workbookViewId="0">
      <selection activeCell="D19" sqref="D19:N20"/>
    </sheetView>
  </sheetViews>
  <sheetFormatPr defaultRowHeight="13" x14ac:dyDescent="0.55000000000000004"/>
  <cols>
    <col min="1" max="2" width="3" style="1" customWidth="1"/>
    <col min="3" max="3" width="6.6640625" style="1" bestFit="1" customWidth="1"/>
    <col min="4" max="4" width="6.6640625" style="1" customWidth="1"/>
    <col min="5" max="5" width="8.5" style="1" bestFit="1" customWidth="1"/>
    <col min="6" max="9" width="4.1640625" style="1" customWidth="1"/>
    <col min="10" max="11" width="8.33203125" style="1" customWidth="1"/>
    <col min="12" max="13" width="4.1640625" style="1" customWidth="1"/>
    <col min="14" max="14" width="8.33203125" style="1" customWidth="1"/>
    <col min="15" max="16384" width="8.6640625" style="1"/>
  </cols>
  <sheetData>
    <row r="1" spans="1:16" x14ac:dyDescent="0.55000000000000004">
      <c r="N1" s="2" t="s">
        <v>70</v>
      </c>
    </row>
    <row r="2" spans="1:16" ht="23.5" x14ac:dyDescent="0.55000000000000004">
      <c r="A2" s="3"/>
      <c r="B2" s="3"/>
      <c r="C2" s="3"/>
      <c r="D2" s="3"/>
      <c r="E2" s="3"/>
      <c r="F2" s="247" t="s">
        <v>23</v>
      </c>
      <c r="G2" s="247"/>
      <c r="H2" s="247"/>
      <c r="I2" s="247"/>
      <c r="J2" s="247"/>
      <c r="K2" s="3"/>
      <c r="L2" s="3"/>
      <c r="M2" s="3"/>
      <c r="N2" s="135" t="s">
        <v>71</v>
      </c>
    </row>
    <row r="3" spans="1:16" x14ac:dyDescent="0.55000000000000004">
      <c r="A3" s="4"/>
      <c r="B3" s="4"/>
      <c r="C3" s="5"/>
      <c r="D3" s="6"/>
      <c r="H3" s="7"/>
      <c r="I3" s="7"/>
      <c r="L3" s="248">
        <v>45189</v>
      </c>
      <c r="M3" s="248"/>
      <c r="N3" s="248"/>
      <c r="O3" s="131"/>
      <c r="P3" s="131"/>
    </row>
    <row r="4" spans="1:16" x14ac:dyDescent="0.55000000000000004">
      <c r="A4" s="4"/>
      <c r="B4" s="4"/>
      <c r="C4" s="5"/>
      <c r="D4" s="6"/>
      <c r="H4" s="7"/>
      <c r="I4" s="7"/>
      <c r="O4" s="131"/>
      <c r="P4" s="131"/>
    </row>
    <row r="5" spans="1:16" ht="13" customHeight="1" x14ac:dyDescent="0.55000000000000004">
      <c r="A5" s="8"/>
      <c r="B5" s="9"/>
      <c r="C5" s="9"/>
      <c r="D5" s="9"/>
      <c r="E5" s="9"/>
      <c r="F5" s="10"/>
      <c r="H5" s="249" t="s">
        <v>21</v>
      </c>
      <c r="I5" s="250"/>
      <c r="J5" s="253" t="s">
        <v>73</v>
      </c>
      <c r="K5" s="254"/>
      <c r="L5" s="254"/>
      <c r="M5" s="254"/>
      <c r="N5" s="255"/>
    </row>
    <row r="6" spans="1:16" ht="16.5" customHeight="1" x14ac:dyDescent="0.55000000000000004">
      <c r="A6" s="259" t="s">
        <v>57</v>
      </c>
      <c r="B6" s="260"/>
      <c r="C6" s="260"/>
      <c r="D6" s="260"/>
      <c r="E6" s="260"/>
      <c r="F6" s="261"/>
      <c r="G6" s="11"/>
      <c r="H6" s="251"/>
      <c r="I6" s="252"/>
      <c r="J6" s="256"/>
      <c r="K6" s="257"/>
      <c r="L6" s="257"/>
      <c r="M6" s="257"/>
      <c r="N6" s="258"/>
    </row>
    <row r="7" spans="1:16" ht="14" customHeight="1" x14ac:dyDescent="0.55000000000000004">
      <c r="A7" s="259"/>
      <c r="B7" s="260"/>
      <c r="C7" s="260"/>
      <c r="D7" s="260"/>
      <c r="E7" s="260"/>
      <c r="F7" s="261"/>
      <c r="G7" s="12"/>
      <c r="H7" s="236" t="s">
        <v>18</v>
      </c>
      <c r="I7" s="237"/>
      <c r="J7" s="238" t="s">
        <v>74</v>
      </c>
      <c r="K7" s="239"/>
      <c r="L7" s="239"/>
      <c r="M7" s="239"/>
      <c r="N7" s="240"/>
    </row>
    <row r="8" spans="1:16" ht="14" x14ac:dyDescent="0.55000000000000004">
      <c r="A8" s="244" t="s">
        <v>53</v>
      </c>
      <c r="B8" s="245"/>
      <c r="C8" s="245"/>
      <c r="D8" s="245"/>
      <c r="E8" s="245"/>
      <c r="F8" s="246"/>
      <c r="H8" s="228" t="s">
        <v>19</v>
      </c>
      <c r="I8" s="229"/>
      <c r="J8" s="238" t="s">
        <v>20</v>
      </c>
      <c r="K8" s="239"/>
      <c r="L8" s="239"/>
      <c r="M8" s="239"/>
      <c r="N8" s="240"/>
    </row>
    <row r="9" spans="1:16" x14ac:dyDescent="0.55000000000000004">
      <c r="A9" s="241" t="s">
        <v>56</v>
      </c>
      <c r="B9" s="242"/>
      <c r="C9" s="242"/>
      <c r="D9" s="242"/>
      <c r="E9" s="242"/>
      <c r="F9" s="243"/>
      <c r="H9" s="236" t="s">
        <v>17</v>
      </c>
      <c r="I9" s="237"/>
      <c r="J9" s="238" t="s">
        <v>22</v>
      </c>
      <c r="K9" s="239"/>
      <c r="L9" s="239"/>
      <c r="M9" s="239"/>
      <c r="N9" s="240"/>
    </row>
    <row r="10" spans="1:16" ht="13" customHeight="1" x14ac:dyDescent="0.55000000000000004">
      <c r="A10" s="233" t="s">
        <v>54</v>
      </c>
      <c r="B10" s="234"/>
      <c r="C10" s="234"/>
      <c r="D10" s="234"/>
      <c r="E10" s="234"/>
      <c r="F10" s="235"/>
      <c r="H10" s="236" t="s">
        <v>65</v>
      </c>
      <c r="I10" s="237"/>
      <c r="J10" s="238" t="s">
        <v>58</v>
      </c>
      <c r="K10" s="239"/>
      <c r="L10" s="239"/>
      <c r="M10" s="239"/>
      <c r="N10" s="240"/>
    </row>
    <row r="11" spans="1:16" x14ac:dyDescent="0.55000000000000004">
      <c r="A11" s="241" t="s">
        <v>55</v>
      </c>
      <c r="B11" s="242"/>
      <c r="C11" s="242"/>
      <c r="D11" s="242"/>
      <c r="E11" s="242"/>
      <c r="F11" s="243"/>
      <c r="H11" s="236" t="s">
        <v>51</v>
      </c>
      <c r="I11" s="237"/>
      <c r="J11" s="238" t="s">
        <v>67</v>
      </c>
      <c r="K11" s="239"/>
      <c r="L11" s="239"/>
      <c r="M11" s="239"/>
      <c r="N11" s="240"/>
    </row>
    <row r="12" spans="1:16" ht="13" customHeight="1" x14ac:dyDescent="0.55000000000000004">
      <c r="A12" s="13"/>
      <c r="B12" s="132" t="s">
        <v>68</v>
      </c>
      <c r="D12" s="6"/>
      <c r="F12" s="14"/>
      <c r="H12" s="228" t="s">
        <v>27</v>
      </c>
      <c r="I12" s="229"/>
      <c r="J12" s="73">
        <v>0</v>
      </c>
      <c r="K12" s="74" t="s">
        <v>62</v>
      </c>
      <c r="L12" s="225">
        <v>0</v>
      </c>
      <c r="M12" s="226"/>
      <c r="N12" s="74" t="s">
        <v>30</v>
      </c>
    </row>
    <row r="13" spans="1:16" ht="13" customHeight="1" x14ac:dyDescent="0.55000000000000004">
      <c r="A13" s="15"/>
      <c r="B13" s="16"/>
      <c r="C13" s="133"/>
      <c r="D13" s="133" t="s">
        <v>69</v>
      </c>
      <c r="E13" s="17"/>
      <c r="F13" s="18"/>
      <c r="H13" s="228" t="s">
        <v>28</v>
      </c>
      <c r="I13" s="229"/>
      <c r="J13" s="225" t="s">
        <v>61</v>
      </c>
      <c r="K13" s="227"/>
      <c r="L13" s="230" t="s">
        <v>52</v>
      </c>
      <c r="M13" s="231"/>
      <c r="N13" s="232"/>
    </row>
    <row r="14" spans="1:16" ht="13" customHeight="1" x14ac:dyDescent="0.55000000000000004">
      <c r="A14" s="4"/>
      <c r="B14" s="4"/>
      <c r="H14" s="228" t="s">
        <v>29</v>
      </c>
      <c r="I14" s="229"/>
      <c r="J14" s="225" t="s">
        <v>35</v>
      </c>
      <c r="K14" s="226"/>
      <c r="L14" s="226"/>
      <c r="M14" s="226"/>
      <c r="N14" s="227"/>
    </row>
    <row r="15" spans="1:16" ht="12.5" customHeight="1" x14ac:dyDescent="0.55000000000000004">
      <c r="A15" s="192" t="s">
        <v>0</v>
      </c>
      <c r="B15" s="193"/>
      <c r="C15" s="194"/>
      <c r="D15" s="209"/>
      <c r="E15" s="210"/>
      <c r="H15" s="213" t="s">
        <v>31</v>
      </c>
      <c r="I15" s="214"/>
      <c r="J15" s="77" t="s">
        <v>32</v>
      </c>
      <c r="K15" s="136" t="s">
        <v>34</v>
      </c>
      <c r="L15" s="154"/>
      <c r="M15" s="217"/>
      <c r="N15" s="155"/>
    </row>
    <row r="16" spans="1:16" ht="12.5" customHeight="1" x14ac:dyDescent="0.55000000000000004">
      <c r="A16" s="195"/>
      <c r="B16" s="196"/>
      <c r="C16" s="197"/>
      <c r="D16" s="211"/>
      <c r="E16" s="212"/>
      <c r="F16" s="6"/>
      <c r="G16" s="6"/>
      <c r="H16" s="215"/>
      <c r="I16" s="216"/>
      <c r="J16" s="77" t="s">
        <v>33</v>
      </c>
      <c r="K16" s="136" t="s">
        <v>34</v>
      </c>
      <c r="L16" s="154"/>
      <c r="M16" s="217"/>
      <c r="N16" s="155"/>
    </row>
    <row r="17" spans="1:14" ht="15" customHeight="1" x14ac:dyDescent="0.55000000000000004">
      <c r="A17" s="192" t="s">
        <v>2</v>
      </c>
      <c r="B17" s="193"/>
      <c r="C17" s="194"/>
      <c r="D17" s="218" t="s">
        <v>75</v>
      </c>
      <c r="E17" s="219"/>
      <c r="F17" s="6"/>
      <c r="G17" s="6"/>
      <c r="H17" s="222" t="s">
        <v>68</v>
      </c>
      <c r="I17" s="223"/>
      <c r="J17" s="223"/>
      <c r="K17" s="224"/>
      <c r="L17" s="225" t="s">
        <v>72</v>
      </c>
      <c r="M17" s="226"/>
      <c r="N17" s="227"/>
    </row>
    <row r="18" spans="1:14" x14ac:dyDescent="0.55000000000000004">
      <c r="A18" s="195"/>
      <c r="B18" s="196"/>
      <c r="C18" s="197"/>
      <c r="D18" s="220"/>
      <c r="E18" s="221"/>
      <c r="F18" s="6"/>
      <c r="G18" s="6"/>
      <c r="H18" s="19"/>
      <c r="I18" s="19"/>
      <c r="J18" s="19"/>
      <c r="K18" s="19"/>
      <c r="L18" s="19"/>
      <c r="M18" s="19"/>
      <c r="N18" s="134"/>
    </row>
    <row r="19" spans="1:14" ht="13" customHeight="1" x14ac:dyDescent="0.55000000000000004">
      <c r="A19" s="192" t="s">
        <v>1</v>
      </c>
      <c r="B19" s="193"/>
      <c r="C19" s="194"/>
      <c r="D19" s="198" t="s">
        <v>63</v>
      </c>
      <c r="E19" s="199"/>
      <c r="F19" s="199"/>
      <c r="G19" s="199"/>
      <c r="H19" s="199"/>
      <c r="I19" s="199"/>
      <c r="J19" s="199"/>
      <c r="K19" s="199"/>
      <c r="L19" s="199"/>
      <c r="M19" s="199"/>
      <c r="N19" s="200"/>
    </row>
    <row r="20" spans="1:14" ht="13" customHeight="1" x14ac:dyDescent="0.55000000000000004">
      <c r="A20" s="195"/>
      <c r="B20" s="196"/>
      <c r="C20" s="197"/>
      <c r="D20" s="201"/>
      <c r="E20" s="202"/>
      <c r="F20" s="202"/>
      <c r="G20" s="202"/>
      <c r="H20" s="202"/>
      <c r="I20" s="202"/>
      <c r="J20" s="202"/>
      <c r="K20" s="202"/>
      <c r="L20" s="202"/>
      <c r="M20" s="202"/>
      <c r="N20" s="203"/>
    </row>
    <row r="21" spans="1:14" ht="7" customHeight="1" x14ac:dyDescent="0.55000000000000004"/>
    <row r="22" spans="1:14" ht="22.5" customHeight="1" x14ac:dyDescent="0.55000000000000004">
      <c r="A22" s="21"/>
      <c r="B22" s="204" t="s">
        <v>47</v>
      </c>
      <c r="C22" s="205"/>
      <c r="D22" s="206">
        <f>K38+K39</f>
        <v>110000000</v>
      </c>
      <c r="E22" s="207"/>
      <c r="F22" s="207"/>
      <c r="G22" s="208"/>
      <c r="H22" s="75" t="s">
        <v>7</v>
      </c>
      <c r="I22" s="180" t="s">
        <v>14</v>
      </c>
      <c r="J22" s="181"/>
      <c r="K22" s="182">
        <v>0</v>
      </c>
      <c r="L22" s="183"/>
      <c r="M22" s="183"/>
      <c r="N22" s="184"/>
    </row>
    <row r="23" spans="1:14" ht="22.5" customHeight="1" x14ac:dyDescent="0.55000000000000004">
      <c r="A23" s="23" t="s">
        <v>8</v>
      </c>
      <c r="B23" s="185" t="s">
        <v>3</v>
      </c>
      <c r="C23" s="186"/>
      <c r="D23" s="187">
        <v>0</v>
      </c>
      <c r="E23" s="188"/>
      <c r="F23" s="188"/>
      <c r="G23" s="189"/>
      <c r="H23" s="20" t="s">
        <v>11</v>
      </c>
      <c r="I23" s="190" t="s">
        <v>6</v>
      </c>
      <c r="J23" s="191"/>
      <c r="K23" s="182">
        <v>0</v>
      </c>
      <c r="L23" s="183"/>
      <c r="M23" s="183"/>
      <c r="N23" s="184"/>
    </row>
    <row r="24" spans="1:14" ht="23" customHeight="1" x14ac:dyDescent="0.55000000000000004">
      <c r="A24" s="22" t="s">
        <v>9</v>
      </c>
      <c r="B24" s="180" t="s">
        <v>4</v>
      </c>
      <c r="C24" s="181"/>
      <c r="D24" s="182">
        <v>0</v>
      </c>
      <c r="E24" s="183"/>
      <c r="F24" s="183"/>
      <c r="G24" s="184"/>
      <c r="H24" s="22" t="s">
        <v>12</v>
      </c>
      <c r="I24" s="180" t="s">
        <v>15</v>
      </c>
      <c r="J24" s="181"/>
      <c r="K24" s="182">
        <v>0</v>
      </c>
      <c r="L24" s="183"/>
      <c r="M24" s="183"/>
      <c r="N24" s="184"/>
    </row>
    <row r="25" spans="1:14" ht="23" customHeight="1" x14ac:dyDescent="0.55000000000000004">
      <c r="A25" s="22" t="s">
        <v>10</v>
      </c>
      <c r="B25" s="180" t="s">
        <v>5</v>
      </c>
      <c r="C25" s="181"/>
      <c r="D25" s="182">
        <v>0</v>
      </c>
      <c r="E25" s="183"/>
      <c r="F25" s="183"/>
      <c r="G25" s="184"/>
      <c r="H25" s="22" t="s">
        <v>13</v>
      </c>
      <c r="I25" s="180" t="s">
        <v>16</v>
      </c>
      <c r="J25" s="181"/>
      <c r="K25" s="182">
        <v>0</v>
      </c>
      <c r="L25" s="183"/>
      <c r="M25" s="183"/>
      <c r="N25" s="184"/>
    </row>
    <row r="27" spans="1:14" ht="20" customHeight="1" x14ac:dyDescent="0.55000000000000004">
      <c r="A27" s="145" t="s">
        <v>24</v>
      </c>
      <c r="B27" s="146"/>
      <c r="C27" s="145" t="s">
        <v>44</v>
      </c>
      <c r="D27" s="158"/>
      <c r="E27" s="158"/>
      <c r="F27" s="146"/>
      <c r="G27" s="24" t="s">
        <v>25</v>
      </c>
      <c r="H27" s="24" t="s">
        <v>26</v>
      </c>
      <c r="I27" s="145" t="s">
        <v>42</v>
      </c>
      <c r="J27" s="146"/>
      <c r="K27" s="145" t="s">
        <v>43</v>
      </c>
      <c r="L27" s="146"/>
      <c r="M27" s="145" t="s">
        <v>50</v>
      </c>
      <c r="N27" s="146"/>
    </row>
    <row r="28" spans="1:14" ht="19.5" customHeight="1" x14ac:dyDescent="0.55000000000000004">
      <c r="A28" s="149">
        <v>45017</v>
      </c>
      <c r="B28" s="150"/>
      <c r="C28" s="168" t="s">
        <v>66</v>
      </c>
      <c r="D28" s="169"/>
      <c r="E28" s="169"/>
      <c r="F28" s="170"/>
      <c r="G28" s="77">
        <v>1</v>
      </c>
      <c r="H28" s="119" t="s">
        <v>36</v>
      </c>
      <c r="I28" s="154">
        <v>100000000</v>
      </c>
      <c r="J28" s="155"/>
      <c r="K28" s="154">
        <v>100000000</v>
      </c>
      <c r="L28" s="155"/>
      <c r="M28" s="156">
        <v>0</v>
      </c>
      <c r="N28" s="157"/>
    </row>
    <row r="29" spans="1:14" ht="19.5" customHeight="1" x14ac:dyDescent="0.55000000000000004">
      <c r="A29" s="149">
        <v>0</v>
      </c>
      <c r="B29" s="150"/>
      <c r="C29" s="168">
        <v>0</v>
      </c>
      <c r="D29" s="169"/>
      <c r="E29" s="169"/>
      <c r="F29" s="170"/>
      <c r="G29" s="77">
        <v>0</v>
      </c>
      <c r="H29" s="119">
        <v>0</v>
      </c>
      <c r="I29" s="154">
        <v>0</v>
      </c>
      <c r="J29" s="155"/>
      <c r="K29" s="154">
        <v>0</v>
      </c>
      <c r="L29" s="155"/>
      <c r="M29" s="156">
        <v>0</v>
      </c>
      <c r="N29" s="157"/>
    </row>
    <row r="30" spans="1:14" ht="19.5" customHeight="1" x14ac:dyDescent="0.55000000000000004">
      <c r="A30" s="149">
        <v>0</v>
      </c>
      <c r="B30" s="150"/>
      <c r="C30" s="168">
        <v>0</v>
      </c>
      <c r="D30" s="169"/>
      <c r="E30" s="169"/>
      <c r="F30" s="170"/>
      <c r="G30" s="77">
        <v>0</v>
      </c>
      <c r="H30" s="119">
        <v>0</v>
      </c>
      <c r="I30" s="154">
        <v>0</v>
      </c>
      <c r="J30" s="155"/>
      <c r="K30" s="154">
        <v>0</v>
      </c>
      <c r="L30" s="155"/>
      <c r="M30" s="156">
        <v>0</v>
      </c>
      <c r="N30" s="157"/>
    </row>
    <row r="31" spans="1:14" ht="19.5" customHeight="1" x14ac:dyDescent="0.55000000000000004">
      <c r="A31" s="149">
        <v>0</v>
      </c>
      <c r="B31" s="150"/>
      <c r="C31" s="168">
        <v>0</v>
      </c>
      <c r="D31" s="169"/>
      <c r="E31" s="169"/>
      <c r="F31" s="170"/>
      <c r="G31" s="77">
        <v>0</v>
      </c>
      <c r="H31" s="119">
        <v>0</v>
      </c>
      <c r="I31" s="154">
        <v>0</v>
      </c>
      <c r="J31" s="155"/>
      <c r="K31" s="154">
        <v>0</v>
      </c>
      <c r="L31" s="155"/>
      <c r="M31" s="156">
        <v>0</v>
      </c>
      <c r="N31" s="157"/>
    </row>
    <row r="32" spans="1:14" ht="19.5" customHeight="1" x14ac:dyDescent="0.55000000000000004">
      <c r="A32" s="149">
        <v>0</v>
      </c>
      <c r="B32" s="150"/>
      <c r="C32" s="168">
        <v>0</v>
      </c>
      <c r="D32" s="169"/>
      <c r="E32" s="169"/>
      <c r="F32" s="170"/>
      <c r="G32" s="77">
        <v>0</v>
      </c>
      <c r="H32" s="119">
        <v>0</v>
      </c>
      <c r="I32" s="154">
        <v>0</v>
      </c>
      <c r="J32" s="155"/>
      <c r="K32" s="154">
        <v>0</v>
      </c>
      <c r="L32" s="155"/>
      <c r="M32" s="156">
        <v>0</v>
      </c>
      <c r="N32" s="157"/>
    </row>
    <row r="33" spans="1:14" ht="19.5" customHeight="1" x14ac:dyDescent="0.55000000000000004">
      <c r="A33" s="149">
        <v>0</v>
      </c>
      <c r="B33" s="150"/>
      <c r="C33" s="168">
        <v>0</v>
      </c>
      <c r="D33" s="169"/>
      <c r="E33" s="169"/>
      <c r="F33" s="170"/>
      <c r="G33" s="77">
        <v>0</v>
      </c>
      <c r="H33" s="119">
        <v>0</v>
      </c>
      <c r="I33" s="154">
        <v>0</v>
      </c>
      <c r="J33" s="155"/>
      <c r="K33" s="154">
        <v>0</v>
      </c>
      <c r="L33" s="155"/>
      <c r="M33" s="156">
        <v>0</v>
      </c>
      <c r="N33" s="157"/>
    </row>
    <row r="34" spans="1:14" ht="19.5" customHeight="1" x14ac:dyDescent="0.55000000000000004">
      <c r="A34" s="149">
        <v>0</v>
      </c>
      <c r="B34" s="150"/>
      <c r="C34" s="168">
        <v>0</v>
      </c>
      <c r="D34" s="169"/>
      <c r="E34" s="169"/>
      <c r="F34" s="170"/>
      <c r="G34" s="77">
        <v>0</v>
      </c>
      <c r="H34" s="119">
        <v>0</v>
      </c>
      <c r="I34" s="154">
        <v>0</v>
      </c>
      <c r="J34" s="155"/>
      <c r="K34" s="154">
        <v>0</v>
      </c>
      <c r="L34" s="155"/>
      <c r="M34" s="156">
        <v>0</v>
      </c>
      <c r="N34" s="157"/>
    </row>
    <row r="35" spans="1:14" ht="19.5" customHeight="1" x14ac:dyDescent="0.55000000000000004">
      <c r="A35" s="149">
        <v>0</v>
      </c>
      <c r="B35" s="150"/>
      <c r="C35" s="168">
        <v>0</v>
      </c>
      <c r="D35" s="169"/>
      <c r="E35" s="169"/>
      <c r="F35" s="170"/>
      <c r="G35" s="77">
        <v>0</v>
      </c>
      <c r="H35" s="119">
        <v>0</v>
      </c>
      <c r="I35" s="154">
        <v>0</v>
      </c>
      <c r="J35" s="155"/>
      <c r="K35" s="154">
        <v>0</v>
      </c>
      <c r="L35" s="155"/>
      <c r="M35" s="156">
        <v>0</v>
      </c>
      <c r="N35" s="157"/>
    </row>
    <row r="36" spans="1:14" ht="19.5" customHeight="1" x14ac:dyDescent="0.55000000000000004">
      <c r="A36" s="149">
        <v>0</v>
      </c>
      <c r="B36" s="150"/>
      <c r="C36" s="168">
        <v>0</v>
      </c>
      <c r="D36" s="169"/>
      <c r="E36" s="169"/>
      <c r="F36" s="170"/>
      <c r="G36" s="77">
        <v>0</v>
      </c>
      <c r="H36" s="119">
        <v>0</v>
      </c>
      <c r="I36" s="154">
        <v>0</v>
      </c>
      <c r="J36" s="155"/>
      <c r="K36" s="154">
        <v>0</v>
      </c>
      <c r="L36" s="155"/>
      <c r="M36" s="156">
        <v>0</v>
      </c>
      <c r="N36" s="157"/>
    </row>
    <row r="37" spans="1:14" ht="19.5" customHeight="1" x14ac:dyDescent="0.55000000000000004">
      <c r="A37" s="171">
        <v>0</v>
      </c>
      <c r="B37" s="172"/>
      <c r="C37" s="173">
        <v>0</v>
      </c>
      <c r="D37" s="174"/>
      <c r="E37" s="174"/>
      <c r="F37" s="175"/>
      <c r="G37" s="120">
        <v>0</v>
      </c>
      <c r="H37" s="121">
        <v>0</v>
      </c>
      <c r="I37" s="176">
        <v>0</v>
      </c>
      <c r="J37" s="177"/>
      <c r="K37" s="176">
        <v>0</v>
      </c>
      <c r="L37" s="177"/>
      <c r="M37" s="178">
        <v>0</v>
      </c>
      <c r="N37" s="179"/>
    </row>
    <row r="38" spans="1:14" ht="19.5" customHeight="1" x14ac:dyDescent="0.55000000000000004">
      <c r="A38" s="159">
        <v>0</v>
      </c>
      <c r="B38" s="160"/>
      <c r="C38" s="161" t="s">
        <v>45</v>
      </c>
      <c r="D38" s="162"/>
      <c r="E38" s="162"/>
      <c r="F38" s="163"/>
      <c r="G38" s="122">
        <v>0</v>
      </c>
      <c r="H38" s="123">
        <v>0</v>
      </c>
      <c r="I38" s="164">
        <v>0</v>
      </c>
      <c r="J38" s="165"/>
      <c r="K38" s="164">
        <v>100000000</v>
      </c>
      <c r="L38" s="165"/>
      <c r="M38" s="166">
        <v>0</v>
      </c>
      <c r="N38" s="167"/>
    </row>
    <row r="39" spans="1:14" ht="19.5" customHeight="1" x14ac:dyDescent="0.55000000000000004">
      <c r="A39" s="149">
        <v>0</v>
      </c>
      <c r="B39" s="150"/>
      <c r="C39" s="151" t="s">
        <v>64</v>
      </c>
      <c r="D39" s="152"/>
      <c r="E39" s="152"/>
      <c r="F39" s="153"/>
      <c r="G39" s="124">
        <v>10</v>
      </c>
      <c r="H39" s="119" t="s">
        <v>46</v>
      </c>
      <c r="I39" s="154">
        <v>0</v>
      </c>
      <c r="J39" s="155"/>
      <c r="K39" s="154">
        <f>K38*G39%</f>
        <v>10000000</v>
      </c>
      <c r="L39" s="155"/>
      <c r="M39" s="156">
        <v>0</v>
      </c>
      <c r="N39" s="157"/>
    </row>
    <row r="40" spans="1:14" ht="19.5" customHeight="1" x14ac:dyDescent="0.55000000000000004">
      <c r="A40" s="149">
        <v>0</v>
      </c>
      <c r="B40" s="150"/>
      <c r="C40" s="151"/>
      <c r="D40" s="152"/>
      <c r="E40" s="152"/>
      <c r="F40" s="153"/>
      <c r="G40" s="124">
        <v>0</v>
      </c>
      <c r="H40" s="119">
        <v>0</v>
      </c>
      <c r="I40" s="154">
        <v>0</v>
      </c>
      <c r="J40" s="155"/>
      <c r="K40" s="154">
        <v>0</v>
      </c>
      <c r="L40" s="155"/>
      <c r="M40" s="156">
        <v>0</v>
      </c>
      <c r="N40" s="157"/>
    </row>
    <row r="41" spans="1:14" x14ac:dyDescent="0.55000000000000004">
      <c r="A41" s="25"/>
      <c r="B41" s="25"/>
      <c r="C41" s="26"/>
      <c r="D41" s="26"/>
      <c r="E41" s="26"/>
      <c r="F41" s="26"/>
      <c r="G41" s="27"/>
      <c r="H41" s="28"/>
      <c r="I41" s="29"/>
      <c r="J41" s="29"/>
      <c r="K41" s="29"/>
      <c r="L41" s="29"/>
      <c r="M41" s="30"/>
      <c r="N41" s="30"/>
    </row>
    <row r="42" spans="1:14" x14ac:dyDescent="0.55000000000000004">
      <c r="A42" s="145" t="s">
        <v>41</v>
      </c>
      <c r="B42" s="158"/>
      <c r="C42" s="158"/>
      <c r="D42" s="158"/>
      <c r="E42" s="158"/>
      <c r="F42" s="158"/>
      <c r="G42" s="146"/>
      <c r="H42" s="145" t="s">
        <v>48</v>
      </c>
      <c r="I42" s="158"/>
      <c r="J42" s="158"/>
      <c r="K42" s="158"/>
      <c r="L42" s="158"/>
      <c r="M42" s="158"/>
      <c r="N42" s="146"/>
    </row>
    <row r="43" spans="1:14" ht="11" customHeight="1" x14ac:dyDescent="0.55000000000000004">
      <c r="A43" s="139"/>
      <c r="B43" s="140"/>
      <c r="C43" s="140"/>
      <c r="D43" s="140"/>
      <c r="E43" s="140"/>
      <c r="F43" s="140"/>
      <c r="G43" s="141"/>
      <c r="H43" s="145" t="s">
        <v>39</v>
      </c>
      <c r="I43" s="146"/>
      <c r="J43" s="24" t="s">
        <v>37</v>
      </c>
      <c r="K43" s="24" t="s">
        <v>38</v>
      </c>
      <c r="L43" s="145" t="s">
        <v>49</v>
      </c>
      <c r="M43" s="146"/>
      <c r="N43" s="24" t="s">
        <v>40</v>
      </c>
    </row>
    <row r="44" spans="1:14" ht="38.5" customHeight="1" x14ac:dyDescent="0.55000000000000004">
      <c r="A44" s="142"/>
      <c r="B44" s="143"/>
      <c r="C44" s="143"/>
      <c r="D44" s="143"/>
      <c r="E44" s="143"/>
      <c r="F44" s="143"/>
      <c r="G44" s="144"/>
      <c r="H44" s="147"/>
      <c r="I44" s="148"/>
      <c r="J44" s="31"/>
      <c r="K44" s="31"/>
      <c r="L44" s="147"/>
      <c r="M44" s="148"/>
      <c r="N44" s="31"/>
    </row>
  </sheetData>
  <mergeCells count="130">
    <mergeCell ref="A8:F8"/>
    <mergeCell ref="H8:I8"/>
    <mergeCell ref="J8:N8"/>
    <mergeCell ref="A9:F9"/>
    <mergeCell ref="H9:I9"/>
    <mergeCell ref="J9:N9"/>
    <mergeCell ref="F2:J2"/>
    <mergeCell ref="L3:N3"/>
    <mergeCell ref="H5:I6"/>
    <mergeCell ref="J5:N6"/>
    <mergeCell ref="A6:F7"/>
    <mergeCell ref="H7:I7"/>
    <mergeCell ref="J7:N7"/>
    <mergeCell ref="H12:I12"/>
    <mergeCell ref="L12:M12"/>
    <mergeCell ref="H13:I13"/>
    <mergeCell ref="J13:K13"/>
    <mergeCell ref="L13:N13"/>
    <mergeCell ref="H14:I14"/>
    <mergeCell ref="J14:N14"/>
    <mergeCell ref="A10:F10"/>
    <mergeCell ref="H10:I10"/>
    <mergeCell ref="J10:N10"/>
    <mergeCell ref="A11:F11"/>
    <mergeCell ref="H11:I11"/>
    <mergeCell ref="J11:N11"/>
    <mergeCell ref="A15:C16"/>
    <mergeCell ref="D15:E16"/>
    <mergeCell ref="H15:I16"/>
    <mergeCell ref="L15:N15"/>
    <mergeCell ref="L16:N16"/>
    <mergeCell ref="A17:C18"/>
    <mergeCell ref="D17:E18"/>
    <mergeCell ref="H17:K17"/>
    <mergeCell ref="L17:N17"/>
    <mergeCell ref="B23:C23"/>
    <mergeCell ref="D23:G23"/>
    <mergeCell ref="I23:J23"/>
    <mergeCell ref="K23:N23"/>
    <mergeCell ref="B24:C24"/>
    <mergeCell ref="D24:G24"/>
    <mergeCell ref="I24:J24"/>
    <mergeCell ref="K24:N24"/>
    <mergeCell ref="A19:C20"/>
    <mergeCell ref="D19:N20"/>
    <mergeCell ref="B22:C22"/>
    <mergeCell ref="D22:G22"/>
    <mergeCell ref="I22:J22"/>
    <mergeCell ref="K22:N22"/>
    <mergeCell ref="B25:C25"/>
    <mergeCell ref="D25:G25"/>
    <mergeCell ref="I25:J25"/>
    <mergeCell ref="K25:N25"/>
    <mergeCell ref="A27:B27"/>
    <mergeCell ref="C27:F27"/>
    <mergeCell ref="I27:J27"/>
    <mergeCell ref="K27:L27"/>
    <mergeCell ref="M27:N27"/>
    <mergeCell ref="A28:B28"/>
    <mergeCell ref="C28:F28"/>
    <mergeCell ref="I28:J28"/>
    <mergeCell ref="K28:L28"/>
    <mergeCell ref="M28:N28"/>
    <mergeCell ref="A29:B29"/>
    <mergeCell ref="C29:F29"/>
    <mergeCell ref="I29:J29"/>
    <mergeCell ref="K29:L29"/>
    <mergeCell ref="M29:N29"/>
    <mergeCell ref="A30:B30"/>
    <mergeCell ref="C30:F30"/>
    <mergeCell ref="I30:J30"/>
    <mergeCell ref="K30:L30"/>
    <mergeCell ref="M30:N30"/>
    <mergeCell ref="A31:B31"/>
    <mergeCell ref="C31:F31"/>
    <mergeCell ref="I31:J31"/>
    <mergeCell ref="K31:L31"/>
    <mergeCell ref="M31:N31"/>
    <mergeCell ref="A32:B32"/>
    <mergeCell ref="C32:F32"/>
    <mergeCell ref="I32:J32"/>
    <mergeCell ref="K32:L32"/>
    <mergeCell ref="M32:N32"/>
    <mergeCell ref="A33:B33"/>
    <mergeCell ref="C33:F33"/>
    <mergeCell ref="I33:J33"/>
    <mergeCell ref="K33:L33"/>
    <mergeCell ref="M33:N33"/>
    <mergeCell ref="A34:B34"/>
    <mergeCell ref="C34:F34"/>
    <mergeCell ref="I34:J34"/>
    <mergeCell ref="K34:L34"/>
    <mergeCell ref="M34:N34"/>
    <mergeCell ref="A35:B35"/>
    <mergeCell ref="C35:F35"/>
    <mergeCell ref="I35:J35"/>
    <mergeCell ref="K35:L35"/>
    <mergeCell ref="M35:N35"/>
    <mergeCell ref="A36:B36"/>
    <mergeCell ref="C36:F36"/>
    <mergeCell ref="I36:J36"/>
    <mergeCell ref="K36:L36"/>
    <mergeCell ref="M36:N36"/>
    <mergeCell ref="A37:B37"/>
    <mergeCell ref="C37:F37"/>
    <mergeCell ref="I37:J37"/>
    <mergeCell ref="K37:L37"/>
    <mergeCell ref="M37:N37"/>
    <mergeCell ref="A38:B38"/>
    <mergeCell ref="C38:F38"/>
    <mergeCell ref="I38:J38"/>
    <mergeCell ref="K38:L38"/>
    <mergeCell ref="M38:N38"/>
    <mergeCell ref="A39:B39"/>
    <mergeCell ref="C39:F39"/>
    <mergeCell ref="I39:J39"/>
    <mergeCell ref="K39:L39"/>
    <mergeCell ref="M39:N39"/>
    <mergeCell ref="A43:G44"/>
    <mergeCell ref="H43:I43"/>
    <mergeCell ref="L43:M43"/>
    <mergeCell ref="H44:I44"/>
    <mergeCell ref="L44:M44"/>
    <mergeCell ref="A40:B40"/>
    <mergeCell ref="C40:F40"/>
    <mergeCell ref="I40:J40"/>
    <mergeCell ref="K40:L40"/>
    <mergeCell ref="M40:N40"/>
    <mergeCell ref="A42:G42"/>
    <mergeCell ref="H42:N4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blackAndWhite="1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5AF3B-EFBD-481E-9BE8-89A403A958B4}">
  <dimension ref="A1:P44"/>
  <sheetViews>
    <sheetView showGridLines="0" showZeros="0" zoomScale="104" workbookViewId="0">
      <selection activeCell="E2" sqref="E2"/>
    </sheetView>
  </sheetViews>
  <sheetFormatPr defaultRowHeight="13" x14ac:dyDescent="0.55000000000000004"/>
  <cols>
    <col min="1" max="2" width="3" style="32" customWidth="1"/>
    <col min="3" max="3" width="6.6640625" style="32" bestFit="1" customWidth="1"/>
    <col min="4" max="4" width="6.6640625" style="32" customWidth="1"/>
    <col min="5" max="5" width="8.5" style="32" bestFit="1" customWidth="1"/>
    <col min="6" max="9" width="4.1640625" style="32" customWidth="1"/>
    <col min="10" max="11" width="8.33203125" style="32" customWidth="1"/>
    <col min="12" max="13" width="4.1640625" style="32" customWidth="1"/>
    <col min="14" max="14" width="8.33203125" style="32" customWidth="1"/>
    <col min="15" max="16384" width="8.6640625" style="32"/>
  </cols>
  <sheetData>
    <row r="1" spans="1:16" x14ac:dyDescent="0.55000000000000004">
      <c r="N1" s="33" t="s">
        <v>60</v>
      </c>
    </row>
    <row r="2" spans="1:16" ht="23.5" x14ac:dyDescent="0.55000000000000004">
      <c r="A2" s="34"/>
      <c r="B2" s="34"/>
      <c r="C2" s="34"/>
      <c r="D2" s="34"/>
      <c r="E2" s="34"/>
      <c r="F2" s="367" t="s">
        <v>23</v>
      </c>
      <c r="G2" s="367"/>
      <c r="H2" s="367"/>
      <c r="I2" s="367"/>
      <c r="J2" s="367"/>
      <c r="K2" s="34"/>
      <c r="L2" s="34"/>
      <c r="M2" s="34"/>
      <c r="N2" s="35" t="str">
        <f>'①請求者控（入力）'!$N$2</f>
        <v>１枚中１枚</v>
      </c>
    </row>
    <row r="3" spans="1:16" x14ac:dyDescent="0.55000000000000004">
      <c r="A3" s="36"/>
      <c r="B3" s="36"/>
      <c r="C3" s="37"/>
      <c r="D3" s="38"/>
      <c r="H3" s="39"/>
      <c r="I3" s="39"/>
      <c r="L3" s="368">
        <v>45189</v>
      </c>
      <c r="M3" s="368"/>
      <c r="N3" s="368"/>
      <c r="O3" s="40"/>
      <c r="P3" s="40"/>
    </row>
    <row r="4" spans="1:16" x14ac:dyDescent="0.55000000000000004">
      <c r="A4" s="36"/>
      <c r="B4" s="36"/>
      <c r="C4" s="37"/>
      <c r="D4" s="38"/>
      <c r="H4" s="39"/>
      <c r="I4" s="39"/>
      <c r="O4" s="40"/>
      <c r="P4" s="40"/>
    </row>
    <row r="5" spans="1:16" ht="13" customHeight="1" x14ac:dyDescent="0.55000000000000004">
      <c r="A5" s="41"/>
      <c r="B5" s="42"/>
      <c r="C5" s="42"/>
      <c r="D5" s="42"/>
      <c r="E5" s="42"/>
      <c r="F5" s="43"/>
      <c r="H5" s="369" t="s">
        <v>21</v>
      </c>
      <c r="I5" s="370"/>
      <c r="J5" s="373" t="str">
        <f>'①請求者控（入力）'!J5</f>
        <v>御社名</v>
      </c>
      <c r="K5" s="374"/>
      <c r="L5" s="374"/>
      <c r="M5" s="374"/>
      <c r="N5" s="375"/>
    </row>
    <row r="6" spans="1:16" ht="16.5" customHeight="1" x14ac:dyDescent="0.55000000000000004">
      <c r="A6" s="379" t="s">
        <v>57</v>
      </c>
      <c r="B6" s="380"/>
      <c r="C6" s="380"/>
      <c r="D6" s="380"/>
      <c r="E6" s="380"/>
      <c r="F6" s="381"/>
      <c r="G6" s="44"/>
      <c r="H6" s="371"/>
      <c r="I6" s="372"/>
      <c r="J6" s="376"/>
      <c r="K6" s="377"/>
      <c r="L6" s="377"/>
      <c r="M6" s="377"/>
      <c r="N6" s="378"/>
    </row>
    <row r="7" spans="1:16" ht="14" customHeight="1" x14ac:dyDescent="0.55000000000000004">
      <c r="A7" s="379"/>
      <c r="B7" s="380"/>
      <c r="C7" s="380"/>
      <c r="D7" s="380"/>
      <c r="E7" s="380"/>
      <c r="F7" s="381"/>
      <c r="G7" s="45"/>
      <c r="H7" s="356" t="s">
        <v>18</v>
      </c>
      <c r="I7" s="357"/>
      <c r="J7" s="358" t="str">
        <f>'①請求者控（入力）'!J7</f>
        <v>代表取締役　〇〇　〇〇</v>
      </c>
      <c r="K7" s="359"/>
      <c r="L7" s="359"/>
      <c r="M7" s="359"/>
      <c r="N7" s="360"/>
    </row>
    <row r="8" spans="1:16" ht="14" x14ac:dyDescent="0.55000000000000004">
      <c r="A8" s="364" t="s">
        <v>53</v>
      </c>
      <c r="B8" s="365"/>
      <c r="C8" s="365"/>
      <c r="D8" s="365"/>
      <c r="E8" s="365"/>
      <c r="F8" s="366"/>
      <c r="H8" s="348" t="s">
        <v>19</v>
      </c>
      <c r="I8" s="349"/>
      <c r="J8" s="358" t="str">
        <f>'①請求者控（入力）'!J8</f>
        <v>070-0031</v>
      </c>
      <c r="K8" s="359"/>
      <c r="L8" s="359"/>
      <c r="M8" s="359"/>
      <c r="N8" s="360"/>
    </row>
    <row r="9" spans="1:16" x14ac:dyDescent="0.55000000000000004">
      <c r="A9" s="361" t="s">
        <v>56</v>
      </c>
      <c r="B9" s="362"/>
      <c r="C9" s="362"/>
      <c r="D9" s="362"/>
      <c r="E9" s="362"/>
      <c r="F9" s="363"/>
      <c r="H9" s="356" t="s">
        <v>17</v>
      </c>
      <c r="I9" s="357"/>
      <c r="J9" s="358" t="str">
        <f>'①請求者控（入力）'!J9</f>
        <v>旭川市1条通10丁目159番地</v>
      </c>
      <c r="K9" s="359"/>
      <c r="L9" s="359"/>
      <c r="M9" s="359"/>
      <c r="N9" s="360"/>
    </row>
    <row r="10" spans="1:16" ht="13" customHeight="1" x14ac:dyDescent="0.55000000000000004">
      <c r="A10" s="353" t="s">
        <v>54</v>
      </c>
      <c r="B10" s="354"/>
      <c r="C10" s="354"/>
      <c r="D10" s="354"/>
      <c r="E10" s="354"/>
      <c r="F10" s="355"/>
      <c r="H10" s="356" t="s">
        <v>65</v>
      </c>
      <c r="I10" s="357"/>
      <c r="J10" s="358" t="str">
        <f>'①請求者控（入力）'!J10</f>
        <v>0166-22-7000 / 0166-22-7007</v>
      </c>
      <c r="K10" s="359"/>
      <c r="L10" s="359"/>
      <c r="M10" s="359"/>
      <c r="N10" s="360"/>
    </row>
    <row r="11" spans="1:16" x14ac:dyDescent="0.55000000000000004">
      <c r="A11" s="361" t="s">
        <v>55</v>
      </c>
      <c r="B11" s="362"/>
      <c r="C11" s="362"/>
      <c r="D11" s="362"/>
      <c r="E11" s="362"/>
      <c r="F11" s="363"/>
      <c r="H11" s="356" t="s">
        <v>51</v>
      </c>
      <c r="I11" s="357"/>
      <c r="J11" s="358" t="str">
        <f>'①請求者控（入力）'!J11</f>
        <v>菅原啓太郎</v>
      </c>
      <c r="K11" s="359"/>
      <c r="L11" s="359"/>
      <c r="M11" s="359"/>
      <c r="N11" s="360"/>
    </row>
    <row r="12" spans="1:16" ht="13" customHeight="1" x14ac:dyDescent="0.55000000000000004">
      <c r="A12" s="46"/>
      <c r="B12" s="126" t="s">
        <v>68</v>
      </c>
      <c r="D12" s="38"/>
      <c r="F12" s="47"/>
      <c r="H12" s="348" t="s">
        <v>27</v>
      </c>
      <c r="I12" s="349"/>
      <c r="J12" s="48">
        <f>'①請求者控（入力）'!J12</f>
        <v>0</v>
      </c>
      <c r="K12" s="49" t="str">
        <f>'①請求者控（入力）'!K12</f>
        <v>信用金庫</v>
      </c>
      <c r="L12" s="272">
        <f>'①請求者控（入力）'!L12</f>
        <v>0</v>
      </c>
      <c r="M12" s="273"/>
      <c r="N12" s="49" t="str">
        <f>'①請求者控（入力）'!N12</f>
        <v>支店</v>
      </c>
    </row>
    <row r="13" spans="1:16" ht="13" customHeight="1" x14ac:dyDescent="0.55000000000000004">
      <c r="A13" s="50"/>
      <c r="B13" s="51"/>
      <c r="C13" s="127"/>
      <c r="D13" s="127" t="s">
        <v>69</v>
      </c>
      <c r="E13" s="52"/>
      <c r="F13" s="53"/>
      <c r="H13" s="348" t="s">
        <v>28</v>
      </c>
      <c r="I13" s="349"/>
      <c r="J13" s="272" t="str">
        <f>'①請求者控（入力）'!J13</f>
        <v>普通・当座</v>
      </c>
      <c r="K13" s="274"/>
      <c r="L13" s="350" t="str">
        <f>'①請求者控（入力）'!L13</f>
        <v>０１２３４５６</v>
      </c>
      <c r="M13" s="351"/>
      <c r="N13" s="352"/>
    </row>
    <row r="14" spans="1:16" ht="13" customHeight="1" x14ac:dyDescent="0.55000000000000004">
      <c r="A14" s="36"/>
      <c r="B14" s="36"/>
      <c r="H14" s="348" t="s">
        <v>29</v>
      </c>
      <c r="I14" s="349"/>
      <c r="J14" s="272" t="str">
        <f>'①請求者控（入力）'!J14</f>
        <v>ｶ)ｽｶﾞﾜﾗｸﾞﾐ</v>
      </c>
      <c r="K14" s="273"/>
      <c r="L14" s="273"/>
      <c r="M14" s="273"/>
      <c r="N14" s="274"/>
    </row>
    <row r="15" spans="1:16" ht="12.5" customHeight="1" x14ac:dyDescent="0.55000000000000004">
      <c r="A15" s="275" t="s">
        <v>0</v>
      </c>
      <c r="B15" s="276"/>
      <c r="C15" s="277"/>
      <c r="D15" s="339">
        <f>'①請求者控（入力）'!D15</f>
        <v>0</v>
      </c>
      <c r="E15" s="340"/>
      <c r="H15" s="343" t="s">
        <v>31</v>
      </c>
      <c r="I15" s="344"/>
      <c r="J15" s="55" t="str">
        <f>'①請求者控（入力）'!J15</f>
        <v>手形払</v>
      </c>
      <c r="K15" s="137" t="str">
        <f>'①請求者控（入力）'!K15</f>
        <v>％</v>
      </c>
      <c r="L15" s="290">
        <f>'①請求者控（入力）'!L15</f>
        <v>0</v>
      </c>
      <c r="M15" s="347"/>
      <c r="N15" s="291"/>
    </row>
    <row r="16" spans="1:16" ht="12.5" customHeight="1" x14ac:dyDescent="0.55000000000000004">
      <c r="A16" s="278"/>
      <c r="B16" s="279"/>
      <c r="C16" s="280"/>
      <c r="D16" s="341"/>
      <c r="E16" s="342"/>
      <c r="F16" s="38"/>
      <c r="G16" s="38"/>
      <c r="H16" s="345"/>
      <c r="I16" s="346"/>
      <c r="J16" s="55" t="str">
        <f>'①請求者控（入力）'!J16</f>
        <v>現金払</v>
      </c>
      <c r="K16" s="137" t="str">
        <f>'①請求者控（入力）'!K16</f>
        <v>％</v>
      </c>
      <c r="L16" s="290">
        <f>'①請求者控（入力）'!L16</f>
        <v>0</v>
      </c>
      <c r="M16" s="347"/>
      <c r="N16" s="291"/>
    </row>
    <row r="17" spans="1:14" ht="15" customHeight="1" x14ac:dyDescent="0.55000000000000004">
      <c r="A17" s="275" t="s">
        <v>2</v>
      </c>
      <c r="B17" s="276"/>
      <c r="C17" s="277"/>
      <c r="D17" s="281" t="str">
        <f>'①請求者控（入力）'!D17:E18</f>
        <v>中道智範</v>
      </c>
      <c r="E17" s="282"/>
      <c r="F17" s="38"/>
      <c r="G17" s="38"/>
      <c r="H17" s="272" t="s">
        <v>68</v>
      </c>
      <c r="I17" s="273"/>
      <c r="J17" s="273"/>
      <c r="K17" s="274"/>
      <c r="L17" s="272" t="str">
        <f>'①請求者控（入力）'!$L$17</f>
        <v>T〇〇〇〇〇〇〇〇〇〇〇〇〇</v>
      </c>
      <c r="M17" s="273"/>
      <c r="N17" s="274"/>
    </row>
    <row r="18" spans="1:14" x14ac:dyDescent="0.55000000000000004">
      <c r="A18" s="278"/>
      <c r="B18" s="279"/>
      <c r="C18" s="280"/>
      <c r="D18" s="283"/>
      <c r="E18" s="284"/>
      <c r="F18" s="38"/>
      <c r="G18" s="38"/>
      <c r="H18" s="54"/>
      <c r="I18" s="54"/>
      <c r="J18" s="54"/>
      <c r="K18" s="54"/>
      <c r="L18" s="54"/>
      <c r="M18" s="54"/>
      <c r="N18" s="125"/>
    </row>
    <row r="19" spans="1:14" ht="13" customHeight="1" x14ac:dyDescent="0.55000000000000004">
      <c r="A19" s="275" t="s">
        <v>1</v>
      </c>
      <c r="B19" s="276"/>
      <c r="C19" s="277"/>
      <c r="D19" s="333" t="str">
        <f>'①請求者控（入力）'!$D$19</f>
        <v>株式会社●●　新築工事</v>
      </c>
      <c r="E19" s="334"/>
      <c r="F19" s="334"/>
      <c r="G19" s="334"/>
      <c r="H19" s="334"/>
      <c r="I19" s="334"/>
      <c r="J19" s="334"/>
      <c r="K19" s="334"/>
      <c r="L19" s="334"/>
      <c r="M19" s="334"/>
      <c r="N19" s="335"/>
    </row>
    <row r="20" spans="1:14" ht="13" customHeight="1" x14ac:dyDescent="0.55000000000000004">
      <c r="A20" s="278"/>
      <c r="B20" s="279"/>
      <c r="C20" s="280"/>
      <c r="D20" s="336"/>
      <c r="E20" s="337"/>
      <c r="F20" s="337"/>
      <c r="G20" s="337"/>
      <c r="H20" s="337"/>
      <c r="I20" s="337"/>
      <c r="J20" s="337"/>
      <c r="K20" s="337"/>
      <c r="L20" s="337"/>
      <c r="M20" s="337"/>
      <c r="N20" s="338"/>
    </row>
    <row r="21" spans="1:14" ht="7" customHeight="1" x14ac:dyDescent="0.55000000000000004"/>
    <row r="22" spans="1:14" ht="22.5" customHeight="1" x14ac:dyDescent="0.55000000000000004">
      <c r="A22" s="56"/>
      <c r="B22" s="328" t="s">
        <v>47</v>
      </c>
      <c r="C22" s="329"/>
      <c r="D22" s="330">
        <v>110000000</v>
      </c>
      <c r="E22" s="331"/>
      <c r="F22" s="331"/>
      <c r="G22" s="332"/>
      <c r="H22" s="76" t="s">
        <v>7</v>
      </c>
      <c r="I22" s="316" t="s">
        <v>14</v>
      </c>
      <c r="J22" s="317"/>
      <c r="K22" s="318">
        <v>0</v>
      </c>
      <c r="L22" s="319"/>
      <c r="M22" s="319"/>
      <c r="N22" s="320"/>
    </row>
    <row r="23" spans="1:14" ht="22.5" customHeight="1" x14ac:dyDescent="0.55000000000000004">
      <c r="A23" s="58" t="s">
        <v>8</v>
      </c>
      <c r="B23" s="321" t="s">
        <v>3</v>
      </c>
      <c r="C23" s="322"/>
      <c r="D23" s="323">
        <v>0</v>
      </c>
      <c r="E23" s="324"/>
      <c r="F23" s="324"/>
      <c r="G23" s="325"/>
      <c r="H23" s="55" t="s">
        <v>11</v>
      </c>
      <c r="I23" s="326" t="s">
        <v>6</v>
      </c>
      <c r="J23" s="327"/>
      <c r="K23" s="318">
        <v>0</v>
      </c>
      <c r="L23" s="319"/>
      <c r="M23" s="319"/>
      <c r="N23" s="320"/>
    </row>
    <row r="24" spans="1:14" ht="23" customHeight="1" x14ac:dyDescent="0.55000000000000004">
      <c r="A24" s="57" t="s">
        <v>9</v>
      </c>
      <c r="B24" s="316" t="s">
        <v>4</v>
      </c>
      <c r="C24" s="317"/>
      <c r="D24" s="318">
        <v>0</v>
      </c>
      <c r="E24" s="319"/>
      <c r="F24" s="319"/>
      <c r="G24" s="320"/>
      <c r="H24" s="57" t="s">
        <v>12</v>
      </c>
      <c r="I24" s="316" t="s">
        <v>15</v>
      </c>
      <c r="J24" s="317"/>
      <c r="K24" s="318">
        <v>0</v>
      </c>
      <c r="L24" s="319"/>
      <c r="M24" s="319"/>
      <c r="N24" s="320"/>
    </row>
    <row r="25" spans="1:14" ht="23" customHeight="1" x14ac:dyDescent="0.55000000000000004">
      <c r="A25" s="57" t="s">
        <v>10</v>
      </c>
      <c r="B25" s="316" t="s">
        <v>5</v>
      </c>
      <c r="C25" s="317"/>
      <c r="D25" s="318">
        <v>0</v>
      </c>
      <c r="E25" s="319"/>
      <c r="F25" s="319"/>
      <c r="G25" s="320"/>
      <c r="H25" s="57" t="s">
        <v>13</v>
      </c>
      <c r="I25" s="316" t="s">
        <v>16</v>
      </c>
      <c r="J25" s="317"/>
      <c r="K25" s="318">
        <v>0</v>
      </c>
      <c r="L25" s="319"/>
      <c r="M25" s="319"/>
      <c r="N25" s="320"/>
    </row>
    <row r="27" spans="1:14" ht="20" customHeight="1" x14ac:dyDescent="0.55000000000000004">
      <c r="A27" s="268" t="s">
        <v>24</v>
      </c>
      <c r="B27" s="269"/>
      <c r="C27" s="268" t="s">
        <v>44</v>
      </c>
      <c r="D27" s="294"/>
      <c r="E27" s="294"/>
      <c r="F27" s="269"/>
      <c r="G27" s="59" t="s">
        <v>25</v>
      </c>
      <c r="H27" s="59" t="s">
        <v>26</v>
      </c>
      <c r="I27" s="268" t="s">
        <v>42</v>
      </c>
      <c r="J27" s="269"/>
      <c r="K27" s="268" t="s">
        <v>43</v>
      </c>
      <c r="L27" s="269"/>
      <c r="M27" s="268" t="s">
        <v>50</v>
      </c>
      <c r="N27" s="269"/>
    </row>
    <row r="28" spans="1:14" ht="19.5" customHeight="1" x14ac:dyDescent="0.55000000000000004">
      <c r="A28" s="285">
        <f>'①請求者控（入力）'!A28</f>
        <v>45017</v>
      </c>
      <c r="B28" s="286"/>
      <c r="C28" s="304" t="str">
        <f>'①請求者控（入力）'!C28</f>
        <v>内外装、硝子、サッシ、ワックス、清掃</v>
      </c>
      <c r="D28" s="305"/>
      <c r="E28" s="305"/>
      <c r="F28" s="306"/>
      <c r="G28" s="55">
        <f>'①請求者控（入力）'!G28</f>
        <v>1</v>
      </c>
      <c r="H28" s="60" t="str">
        <f>'①請求者控（入力）'!H28</f>
        <v>式</v>
      </c>
      <c r="I28" s="290">
        <f>'①請求者控（入力）'!I28</f>
        <v>100000000</v>
      </c>
      <c r="J28" s="291"/>
      <c r="K28" s="290">
        <f>'①請求者控（入力）'!K28</f>
        <v>100000000</v>
      </c>
      <c r="L28" s="291"/>
      <c r="M28" s="292">
        <f>'①請求者控（入力）'!M28</f>
        <v>0</v>
      </c>
      <c r="N28" s="293"/>
    </row>
    <row r="29" spans="1:14" ht="19.5" customHeight="1" x14ac:dyDescent="0.55000000000000004">
      <c r="A29" s="285">
        <f>'①請求者控（入力）'!A29</f>
        <v>0</v>
      </c>
      <c r="B29" s="286"/>
      <c r="C29" s="304">
        <f>'①請求者控（入力）'!C29</f>
        <v>0</v>
      </c>
      <c r="D29" s="305"/>
      <c r="E29" s="305"/>
      <c r="F29" s="306"/>
      <c r="G29" s="55">
        <f>'①請求者控（入力）'!G29</f>
        <v>0</v>
      </c>
      <c r="H29" s="60">
        <f>'①請求者控（入力）'!H29</f>
        <v>0</v>
      </c>
      <c r="I29" s="290">
        <f>'①請求者控（入力）'!I29</f>
        <v>0</v>
      </c>
      <c r="J29" s="291"/>
      <c r="K29" s="290">
        <f>'①請求者控（入力）'!K29</f>
        <v>0</v>
      </c>
      <c r="L29" s="291"/>
      <c r="M29" s="292">
        <f>'①請求者控（入力）'!M29</f>
        <v>0</v>
      </c>
      <c r="N29" s="293"/>
    </row>
    <row r="30" spans="1:14" ht="19.5" customHeight="1" x14ac:dyDescent="0.55000000000000004">
      <c r="A30" s="285">
        <f>'①請求者控（入力）'!A30</f>
        <v>0</v>
      </c>
      <c r="B30" s="286"/>
      <c r="C30" s="304">
        <f>'①請求者控（入力）'!C30</f>
        <v>0</v>
      </c>
      <c r="D30" s="305"/>
      <c r="E30" s="305"/>
      <c r="F30" s="306"/>
      <c r="G30" s="55">
        <f>'①請求者控（入力）'!G30</f>
        <v>0</v>
      </c>
      <c r="H30" s="60">
        <f>'①請求者控（入力）'!H30</f>
        <v>0</v>
      </c>
      <c r="I30" s="290">
        <f>'①請求者控（入力）'!I30</f>
        <v>0</v>
      </c>
      <c r="J30" s="291"/>
      <c r="K30" s="290">
        <f>'①請求者控（入力）'!K30</f>
        <v>0</v>
      </c>
      <c r="L30" s="291"/>
      <c r="M30" s="292">
        <f>'①請求者控（入力）'!M30</f>
        <v>0</v>
      </c>
      <c r="N30" s="293"/>
    </row>
    <row r="31" spans="1:14" ht="19.5" customHeight="1" x14ac:dyDescent="0.55000000000000004">
      <c r="A31" s="285">
        <f>'①請求者控（入力）'!A31</f>
        <v>0</v>
      </c>
      <c r="B31" s="286"/>
      <c r="C31" s="304">
        <f>'①請求者控（入力）'!C31</f>
        <v>0</v>
      </c>
      <c r="D31" s="305"/>
      <c r="E31" s="305"/>
      <c r="F31" s="306"/>
      <c r="G31" s="55">
        <f>'①請求者控（入力）'!G31</f>
        <v>0</v>
      </c>
      <c r="H31" s="60">
        <f>'①請求者控（入力）'!H31</f>
        <v>0</v>
      </c>
      <c r="I31" s="290">
        <f>'①請求者控（入力）'!I31</f>
        <v>0</v>
      </c>
      <c r="J31" s="291"/>
      <c r="K31" s="290">
        <f>'①請求者控（入力）'!K31</f>
        <v>0</v>
      </c>
      <c r="L31" s="291"/>
      <c r="M31" s="292">
        <f>'①請求者控（入力）'!M31</f>
        <v>0</v>
      </c>
      <c r="N31" s="293"/>
    </row>
    <row r="32" spans="1:14" ht="19.5" customHeight="1" x14ac:dyDescent="0.55000000000000004">
      <c r="A32" s="285">
        <f>'①請求者控（入力）'!A32</f>
        <v>0</v>
      </c>
      <c r="B32" s="286"/>
      <c r="C32" s="304">
        <f>'①請求者控（入力）'!C32</f>
        <v>0</v>
      </c>
      <c r="D32" s="305"/>
      <c r="E32" s="305"/>
      <c r="F32" s="306"/>
      <c r="G32" s="55">
        <f>'①請求者控（入力）'!G32</f>
        <v>0</v>
      </c>
      <c r="H32" s="60">
        <f>'①請求者控（入力）'!H32</f>
        <v>0</v>
      </c>
      <c r="I32" s="290">
        <f>'①請求者控（入力）'!I32</f>
        <v>0</v>
      </c>
      <c r="J32" s="291"/>
      <c r="K32" s="290">
        <f>'①請求者控（入力）'!K32</f>
        <v>0</v>
      </c>
      <c r="L32" s="291"/>
      <c r="M32" s="292">
        <f>'①請求者控（入力）'!M32</f>
        <v>0</v>
      </c>
      <c r="N32" s="293"/>
    </row>
    <row r="33" spans="1:14" ht="19.5" customHeight="1" x14ac:dyDescent="0.55000000000000004">
      <c r="A33" s="285">
        <f>'①請求者控（入力）'!A33</f>
        <v>0</v>
      </c>
      <c r="B33" s="286"/>
      <c r="C33" s="304">
        <f>'①請求者控（入力）'!C33</f>
        <v>0</v>
      </c>
      <c r="D33" s="305"/>
      <c r="E33" s="305"/>
      <c r="F33" s="306"/>
      <c r="G33" s="55">
        <f>'①請求者控（入力）'!G33</f>
        <v>0</v>
      </c>
      <c r="H33" s="60">
        <f>'①請求者控（入力）'!H33</f>
        <v>0</v>
      </c>
      <c r="I33" s="290">
        <f>'①請求者控（入力）'!I33</f>
        <v>0</v>
      </c>
      <c r="J33" s="291"/>
      <c r="K33" s="290">
        <f>'①請求者控（入力）'!K33</f>
        <v>0</v>
      </c>
      <c r="L33" s="291"/>
      <c r="M33" s="292">
        <f>'①請求者控（入力）'!M33</f>
        <v>0</v>
      </c>
      <c r="N33" s="293"/>
    </row>
    <row r="34" spans="1:14" ht="19.5" customHeight="1" x14ac:dyDescent="0.55000000000000004">
      <c r="A34" s="285">
        <f>'①請求者控（入力）'!A34</f>
        <v>0</v>
      </c>
      <c r="B34" s="286"/>
      <c r="C34" s="304">
        <f>'①請求者控（入力）'!C34</f>
        <v>0</v>
      </c>
      <c r="D34" s="305"/>
      <c r="E34" s="305"/>
      <c r="F34" s="306"/>
      <c r="G34" s="55">
        <f>'①請求者控（入力）'!G34</f>
        <v>0</v>
      </c>
      <c r="H34" s="60">
        <f>'①請求者控（入力）'!H34</f>
        <v>0</v>
      </c>
      <c r="I34" s="290">
        <f>'①請求者控（入力）'!I34</f>
        <v>0</v>
      </c>
      <c r="J34" s="291"/>
      <c r="K34" s="290">
        <f>'①請求者控（入力）'!K34</f>
        <v>0</v>
      </c>
      <c r="L34" s="291"/>
      <c r="M34" s="292">
        <f>'①請求者控（入力）'!M34</f>
        <v>0</v>
      </c>
      <c r="N34" s="293"/>
    </row>
    <row r="35" spans="1:14" ht="19.5" customHeight="1" x14ac:dyDescent="0.55000000000000004">
      <c r="A35" s="285">
        <f>'①請求者控（入力）'!A35</f>
        <v>0</v>
      </c>
      <c r="B35" s="286"/>
      <c r="C35" s="304">
        <f>'①請求者控（入力）'!C35</f>
        <v>0</v>
      </c>
      <c r="D35" s="305"/>
      <c r="E35" s="305"/>
      <c r="F35" s="306"/>
      <c r="G35" s="55">
        <f>'①請求者控（入力）'!G35</f>
        <v>0</v>
      </c>
      <c r="H35" s="60">
        <f>'①請求者控（入力）'!H35</f>
        <v>0</v>
      </c>
      <c r="I35" s="290">
        <f>'①請求者控（入力）'!I35</f>
        <v>0</v>
      </c>
      <c r="J35" s="291"/>
      <c r="K35" s="290">
        <f>'①請求者控（入力）'!K35</f>
        <v>0</v>
      </c>
      <c r="L35" s="291"/>
      <c r="M35" s="292">
        <f>'①請求者控（入力）'!M35</f>
        <v>0</v>
      </c>
      <c r="N35" s="293"/>
    </row>
    <row r="36" spans="1:14" ht="19.5" customHeight="1" x14ac:dyDescent="0.55000000000000004">
      <c r="A36" s="285">
        <f>'①請求者控（入力）'!A36</f>
        <v>0</v>
      </c>
      <c r="B36" s="286"/>
      <c r="C36" s="304">
        <f>'①請求者控（入力）'!C36</f>
        <v>0</v>
      </c>
      <c r="D36" s="305"/>
      <c r="E36" s="305"/>
      <c r="F36" s="306"/>
      <c r="G36" s="55">
        <f>'①請求者控（入力）'!G36</f>
        <v>0</v>
      </c>
      <c r="H36" s="60">
        <f>'①請求者控（入力）'!H36</f>
        <v>0</v>
      </c>
      <c r="I36" s="290">
        <f>'①請求者控（入力）'!I36</f>
        <v>0</v>
      </c>
      <c r="J36" s="291"/>
      <c r="K36" s="290">
        <f>'①請求者控（入力）'!K36</f>
        <v>0</v>
      </c>
      <c r="L36" s="291"/>
      <c r="M36" s="292">
        <f>'①請求者控（入力）'!M36</f>
        <v>0</v>
      </c>
      <c r="N36" s="293"/>
    </row>
    <row r="37" spans="1:14" ht="19.5" customHeight="1" x14ac:dyDescent="0.55000000000000004">
      <c r="A37" s="307">
        <f>'①請求者控（入力）'!A37</f>
        <v>0</v>
      </c>
      <c r="B37" s="308"/>
      <c r="C37" s="309">
        <f>'①請求者控（入力）'!C37</f>
        <v>0</v>
      </c>
      <c r="D37" s="310"/>
      <c r="E37" s="310"/>
      <c r="F37" s="311"/>
      <c r="G37" s="61">
        <f>'①請求者控（入力）'!G37</f>
        <v>0</v>
      </c>
      <c r="H37" s="62">
        <f>'①請求者控（入力）'!H37</f>
        <v>0</v>
      </c>
      <c r="I37" s="312">
        <f>'①請求者控（入力）'!I37</f>
        <v>0</v>
      </c>
      <c r="J37" s="313"/>
      <c r="K37" s="312">
        <f>'①請求者控（入力）'!K37</f>
        <v>0</v>
      </c>
      <c r="L37" s="313"/>
      <c r="M37" s="314">
        <f>'①請求者控（入力）'!M37</f>
        <v>0</v>
      </c>
      <c r="N37" s="315"/>
    </row>
    <row r="38" spans="1:14" ht="19.5" customHeight="1" x14ac:dyDescent="0.55000000000000004">
      <c r="A38" s="295">
        <f>'①請求者控（入力）'!A38</f>
        <v>0</v>
      </c>
      <c r="B38" s="296"/>
      <c r="C38" s="297" t="str">
        <f>'①請求者控（入力）'!C38</f>
        <v>小計</v>
      </c>
      <c r="D38" s="298"/>
      <c r="E38" s="298"/>
      <c r="F38" s="299"/>
      <c r="G38" s="63">
        <f>'①請求者控（入力）'!G38</f>
        <v>0</v>
      </c>
      <c r="H38" s="64">
        <f>'①請求者控（入力）'!H38</f>
        <v>0</v>
      </c>
      <c r="I38" s="300">
        <f>'①請求者控（入力）'!I38</f>
        <v>0</v>
      </c>
      <c r="J38" s="301"/>
      <c r="K38" s="300">
        <f>'①請求者控（入力）'!K38</f>
        <v>100000000</v>
      </c>
      <c r="L38" s="301"/>
      <c r="M38" s="302">
        <f>'①請求者控（入力）'!M38</f>
        <v>0</v>
      </c>
      <c r="N38" s="303"/>
    </row>
    <row r="39" spans="1:14" ht="19.5" customHeight="1" x14ac:dyDescent="0.55000000000000004">
      <c r="A39" s="285">
        <f>'①請求者控（入力）'!A39</f>
        <v>0</v>
      </c>
      <c r="B39" s="286"/>
      <c r="C39" s="287" t="str">
        <f>'①請求者控（入力）'!C39</f>
        <v>消費税10%対象</v>
      </c>
      <c r="D39" s="288"/>
      <c r="E39" s="288"/>
      <c r="F39" s="289"/>
      <c r="G39" s="65">
        <f>'①請求者控（入力）'!G39</f>
        <v>10</v>
      </c>
      <c r="H39" s="60" t="str">
        <f>'①請求者控（入力）'!H39</f>
        <v>%</v>
      </c>
      <c r="I39" s="290">
        <f>'①請求者控（入力）'!I39</f>
        <v>0</v>
      </c>
      <c r="J39" s="291"/>
      <c r="K39" s="290">
        <f>'①請求者控（入力）'!K39</f>
        <v>10000000</v>
      </c>
      <c r="L39" s="291"/>
      <c r="M39" s="292">
        <f>'①請求者控（入力）'!M39</f>
        <v>0</v>
      </c>
      <c r="N39" s="293"/>
    </row>
    <row r="40" spans="1:14" ht="19.5" customHeight="1" x14ac:dyDescent="0.55000000000000004">
      <c r="A40" s="285">
        <f>'①請求者控（入力）'!A40</f>
        <v>0</v>
      </c>
      <c r="B40" s="286"/>
      <c r="C40" s="287">
        <f>'①請求者控（入力）'!C40</f>
        <v>0</v>
      </c>
      <c r="D40" s="288"/>
      <c r="E40" s="288"/>
      <c r="F40" s="289"/>
      <c r="G40" s="65">
        <f>'①請求者控（入力）'!G40</f>
        <v>0</v>
      </c>
      <c r="H40" s="60">
        <f>'①請求者控（入力）'!H40</f>
        <v>0</v>
      </c>
      <c r="I40" s="290">
        <f>'①請求者控（入力）'!I40</f>
        <v>0</v>
      </c>
      <c r="J40" s="291"/>
      <c r="K40" s="290">
        <f>'①請求者控（入力）'!K40</f>
        <v>0</v>
      </c>
      <c r="L40" s="291"/>
      <c r="M40" s="292">
        <f>'①請求者控（入力）'!M40</f>
        <v>0</v>
      </c>
      <c r="N40" s="293"/>
    </row>
    <row r="41" spans="1:14" x14ac:dyDescent="0.55000000000000004">
      <c r="A41" s="66"/>
      <c r="B41" s="66"/>
      <c r="C41" s="67"/>
      <c r="D41" s="67"/>
      <c r="E41" s="67"/>
      <c r="F41" s="67"/>
      <c r="G41" s="68"/>
      <c r="H41" s="69"/>
      <c r="I41" s="70"/>
      <c r="J41" s="70"/>
      <c r="K41" s="70"/>
      <c r="L41" s="70"/>
      <c r="M41" s="71"/>
      <c r="N41" s="71"/>
    </row>
    <row r="42" spans="1:14" x14ac:dyDescent="0.55000000000000004">
      <c r="A42" s="268" t="s">
        <v>41</v>
      </c>
      <c r="B42" s="294"/>
      <c r="C42" s="294"/>
      <c r="D42" s="294"/>
      <c r="E42" s="294"/>
      <c r="F42" s="294"/>
      <c r="G42" s="269"/>
      <c r="H42" s="268" t="s">
        <v>48</v>
      </c>
      <c r="I42" s="294"/>
      <c r="J42" s="294"/>
      <c r="K42" s="294"/>
      <c r="L42" s="294"/>
      <c r="M42" s="294"/>
      <c r="N42" s="269"/>
    </row>
    <row r="43" spans="1:14" ht="11" customHeight="1" x14ac:dyDescent="0.55000000000000004">
      <c r="A43" s="262">
        <f>'①請求者控（入力）'!$A$43</f>
        <v>0</v>
      </c>
      <c r="B43" s="263"/>
      <c r="C43" s="263"/>
      <c r="D43" s="263"/>
      <c r="E43" s="263"/>
      <c r="F43" s="263"/>
      <c r="G43" s="264"/>
      <c r="H43" s="268" t="s">
        <v>39</v>
      </c>
      <c r="I43" s="269"/>
      <c r="J43" s="59" t="s">
        <v>37</v>
      </c>
      <c r="K43" s="59" t="s">
        <v>38</v>
      </c>
      <c r="L43" s="268" t="s">
        <v>49</v>
      </c>
      <c r="M43" s="269"/>
      <c r="N43" s="59" t="s">
        <v>40</v>
      </c>
    </row>
    <row r="44" spans="1:14" ht="38.5" customHeight="1" x14ac:dyDescent="0.55000000000000004">
      <c r="A44" s="265"/>
      <c r="B44" s="266"/>
      <c r="C44" s="266"/>
      <c r="D44" s="266"/>
      <c r="E44" s="266"/>
      <c r="F44" s="266"/>
      <c r="G44" s="267"/>
      <c r="H44" s="270"/>
      <c r="I44" s="271"/>
      <c r="J44" s="72"/>
      <c r="K44" s="72"/>
      <c r="L44" s="270"/>
      <c r="M44" s="271"/>
      <c r="N44" s="72"/>
    </row>
  </sheetData>
  <sheetProtection algorithmName="SHA-512" hashValue="HVCbJ7ZQCO/n+Uig/mM7Bg6P8dgNwk3NXiGKOG2MQFZi8RjEOjO3y477skFCDvB4B7Eb/3cezc3ZE1QITUQKtQ==" saltValue="nSi4ySXfn2Yi9iarolvvaA==" spinCount="100000" sheet="1" objects="1" scenarios="1"/>
  <mergeCells count="130">
    <mergeCell ref="F2:J2"/>
    <mergeCell ref="L3:N3"/>
    <mergeCell ref="H5:I6"/>
    <mergeCell ref="J5:N6"/>
    <mergeCell ref="A6:F7"/>
    <mergeCell ref="H7:I7"/>
    <mergeCell ref="J7:N7"/>
    <mergeCell ref="A10:F10"/>
    <mergeCell ref="H10:I10"/>
    <mergeCell ref="J10:N10"/>
    <mergeCell ref="A11:F11"/>
    <mergeCell ref="H11:I11"/>
    <mergeCell ref="J11:N11"/>
    <mergeCell ref="A8:F8"/>
    <mergeCell ref="H8:I8"/>
    <mergeCell ref="J8:N8"/>
    <mergeCell ref="A9:F9"/>
    <mergeCell ref="H9:I9"/>
    <mergeCell ref="J9:N9"/>
    <mergeCell ref="A19:C20"/>
    <mergeCell ref="D19:N20"/>
    <mergeCell ref="A15:C16"/>
    <mergeCell ref="D15:E16"/>
    <mergeCell ref="H15:I16"/>
    <mergeCell ref="L15:N15"/>
    <mergeCell ref="L16:N16"/>
    <mergeCell ref="H12:I12"/>
    <mergeCell ref="L12:M12"/>
    <mergeCell ref="H13:I13"/>
    <mergeCell ref="J13:K13"/>
    <mergeCell ref="L13:N13"/>
    <mergeCell ref="H14:I14"/>
    <mergeCell ref="J14:N14"/>
    <mergeCell ref="B23:C23"/>
    <mergeCell ref="D23:G23"/>
    <mergeCell ref="I23:J23"/>
    <mergeCell ref="K23:N23"/>
    <mergeCell ref="B24:C24"/>
    <mergeCell ref="D24:G24"/>
    <mergeCell ref="I24:J24"/>
    <mergeCell ref="K24:N24"/>
    <mergeCell ref="B22:C22"/>
    <mergeCell ref="D22:G22"/>
    <mergeCell ref="I22:J22"/>
    <mergeCell ref="K22:N22"/>
    <mergeCell ref="B25:C25"/>
    <mergeCell ref="D25:G25"/>
    <mergeCell ref="I25:J25"/>
    <mergeCell ref="K25:N25"/>
    <mergeCell ref="A27:B27"/>
    <mergeCell ref="C27:F27"/>
    <mergeCell ref="I27:J27"/>
    <mergeCell ref="K27:L27"/>
    <mergeCell ref="M27:N27"/>
    <mergeCell ref="A28:B28"/>
    <mergeCell ref="C28:F28"/>
    <mergeCell ref="I28:J28"/>
    <mergeCell ref="K28:L28"/>
    <mergeCell ref="M28:N28"/>
    <mergeCell ref="A29:B29"/>
    <mergeCell ref="C29:F29"/>
    <mergeCell ref="I29:J29"/>
    <mergeCell ref="K29:L29"/>
    <mergeCell ref="M29:N29"/>
    <mergeCell ref="A30:B30"/>
    <mergeCell ref="C30:F30"/>
    <mergeCell ref="I30:J30"/>
    <mergeCell ref="K30:L30"/>
    <mergeCell ref="M30:N30"/>
    <mergeCell ref="A31:B31"/>
    <mergeCell ref="C31:F31"/>
    <mergeCell ref="I31:J31"/>
    <mergeCell ref="K31:L31"/>
    <mergeCell ref="M31:N31"/>
    <mergeCell ref="A32:B32"/>
    <mergeCell ref="C32:F32"/>
    <mergeCell ref="I32:J32"/>
    <mergeCell ref="K32:L32"/>
    <mergeCell ref="M32:N32"/>
    <mergeCell ref="A33:B33"/>
    <mergeCell ref="C33:F33"/>
    <mergeCell ref="I33:J33"/>
    <mergeCell ref="K33:L33"/>
    <mergeCell ref="M33:N33"/>
    <mergeCell ref="A34:B34"/>
    <mergeCell ref="C34:F34"/>
    <mergeCell ref="I34:J34"/>
    <mergeCell ref="K34:L34"/>
    <mergeCell ref="M34:N34"/>
    <mergeCell ref="A35:B35"/>
    <mergeCell ref="C35:F35"/>
    <mergeCell ref="I35:J35"/>
    <mergeCell ref="K35:L35"/>
    <mergeCell ref="M35:N35"/>
    <mergeCell ref="K39:L39"/>
    <mergeCell ref="M39:N39"/>
    <mergeCell ref="A36:B36"/>
    <mergeCell ref="C36:F36"/>
    <mergeCell ref="I36:J36"/>
    <mergeCell ref="K36:L36"/>
    <mergeCell ref="M36:N36"/>
    <mergeCell ref="A37:B37"/>
    <mergeCell ref="C37:F37"/>
    <mergeCell ref="I37:J37"/>
    <mergeCell ref="K37:L37"/>
    <mergeCell ref="M37:N37"/>
    <mergeCell ref="A43:G44"/>
    <mergeCell ref="H43:I43"/>
    <mergeCell ref="L43:M43"/>
    <mergeCell ref="H44:I44"/>
    <mergeCell ref="L44:M44"/>
    <mergeCell ref="H17:K17"/>
    <mergeCell ref="L17:N17"/>
    <mergeCell ref="A17:C18"/>
    <mergeCell ref="D17:E18"/>
    <mergeCell ref="A40:B40"/>
    <mergeCell ref="C40:F40"/>
    <mergeCell ref="I40:J40"/>
    <mergeCell ref="K40:L40"/>
    <mergeCell ref="M40:N40"/>
    <mergeCell ref="A42:G42"/>
    <mergeCell ref="H42:N42"/>
    <mergeCell ref="A38:B38"/>
    <mergeCell ref="C38:F38"/>
    <mergeCell ref="I38:J38"/>
    <mergeCell ref="K38:L38"/>
    <mergeCell ref="M38:N38"/>
    <mergeCell ref="A39:B39"/>
    <mergeCell ref="C39:F39"/>
    <mergeCell ref="I39:J39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C68C-122B-4365-8D15-20DCA6CF51BB}">
  <dimension ref="A1:P44"/>
  <sheetViews>
    <sheetView showGridLines="0" showZeros="0" topLeftCell="A8" zoomScale="104" workbookViewId="0">
      <selection activeCell="D17" sqref="D17:E18"/>
    </sheetView>
  </sheetViews>
  <sheetFormatPr defaultRowHeight="13" x14ac:dyDescent="0.55000000000000004"/>
  <cols>
    <col min="1" max="2" width="3" style="32" customWidth="1"/>
    <col min="3" max="3" width="6.6640625" style="32" bestFit="1" customWidth="1"/>
    <col min="4" max="4" width="6.6640625" style="32" customWidth="1"/>
    <col min="5" max="5" width="8.5" style="32" bestFit="1" customWidth="1"/>
    <col min="6" max="9" width="4.1640625" style="32" customWidth="1"/>
    <col min="10" max="11" width="8.33203125" style="32" customWidth="1"/>
    <col min="12" max="13" width="4.1640625" style="32" customWidth="1"/>
    <col min="14" max="14" width="8.33203125" style="32" customWidth="1"/>
    <col min="15" max="16384" width="8.6640625" style="32"/>
  </cols>
  <sheetData>
    <row r="1" spans="1:16" x14ac:dyDescent="0.55000000000000004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59</v>
      </c>
    </row>
    <row r="2" spans="1:16" ht="23.5" x14ac:dyDescent="0.55000000000000004">
      <c r="A2" s="80"/>
      <c r="B2" s="80"/>
      <c r="C2" s="80"/>
      <c r="D2" s="80"/>
      <c r="E2" s="80"/>
      <c r="F2" s="487" t="s">
        <v>23</v>
      </c>
      <c r="G2" s="487"/>
      <c r="H2" s="487"/>
      <c r="I2" s="487"/>
      <c r="J2" s="487"/>
      <c r="K2" s="80"/>
      <c r="L2" s="80"/>
      <c r="M2" s="80"/>
      <c r="N2" s="81" t="str">
        <f>'①請求者控（入力）'!$N$2</f>
        <v>１枚中１枚</v>
      </c>
    </row>
    <row r="3" spans="1:16" x14ac:dyDescent="0.55000000000000004">
      <c r="A3" s="82"/>
      <c r="B3" s="82"/>
      <c r="C3" s="83"/>
      <c r="D3" s="84"/>
      <c r="E3" s="78"/>
      <c r="F3" s="78"/>
      <c r="G3" s="78"/>
      <c r="H3" s="85"/>
      <c r="I3" s="85"/>
      <c r="J3" s="78"/>
      <c r="K3" s="78"/>
      <c r="L3" s="488">
        <v>45189</v>
      </c>
      <c r="M3" s="488"/>
      <c r="N3" s="488"/>
      <c r="O3" s="40"/>
      <c r="P3" s="40"/>
    </row>
    <row r="4" spans="1:16" x14ac:dyDescent="0.55000000000000004">
      <c r="A4" s="82"/>
      <c r="B4" s="82"/>
      <c r="C4" s="83"/>
      <c r="D4" s="84"/>
      <c r="E4" s="78"/>
      <c r="F4" s="78"/>
      <c r="G4" s="78"/>
      <c r="H4" s="85"/>
      <c r="I4" s="85"/>
      <c r="J4" s="78"/>
      <c r="K4" s="78"/>
      <c r="L4" s="78"/>
      <c r="M4" s="78"/>
      <c r="N4" s="78"/>
      <c r="O4" s="40"/>
      <c r="P4" s="40"/>
    </row>
    <row r="5" spans="1:16" ht="13" customHeight="1" x14ac:dyDescent="0.55000000000000004">
      <c r="A5" s="86"/>
      <c r="B5" s="87"/>
      <c r="C5" s="87"/>
      <c r="D5" s="87"/>
      <c r="E5" s="87"/>
      <c r="F5" s="88"/>
      <c r="G5" s="78"/>
      <c r="H5" s="489" t="s">
        <v>21</v>
      </c>
      <c r="I5" s="490"/>
      <c r="J5" s="493" t="str">
        <f>'①請求者控（入力）'!J5</f>
        <v>御社名</v>
      </c>
      <c r="K5" s="494"/>
      <c r="L5" s="494"/>
      <c r="M5" s="494"/>
      <c r="N5" s="495"/>
    </row>
    <row r="6" spans="1:16" ht="16.5" customHeight="1" x14ac:dyDescent="0.55000000000000004">
      <c r="A6" s="499" t="s">
        <v>57</v>
      </c>
      <c r="B6" s="500"/>
      <c r="C6" s="500"/>
      <c r="D6" s="500"/>
      <c r="E6" s="500"/>
      <c r="F6" s="501"/>
      <c r="G6" s="89"/>
      <c r="H6" s="491"/>
      <c r="I6" s="492"/>
      <c r="J6" s="496"/>
      <c r="K6" s="497"/>
      <c r="L6" s="497"/>
      <c r="M6" s="497"/>
      <c r="N6" s="498"/>
    </row>
    <row r="7" spans="1:16" ht="14" customHeight="1" x14ac:dyDescent="0.55000000000000004">
      <c r="A7" s="499"/>
      <c r="B7" s="500"/>
      <c r="C7" s="500"/>
      <c r="D7" s="500"/>
      <c r="E7" s="500"/>
      <c r="F7" s="501"/>
      <c r="G7" s="90"/>
      <c r="H7" s="476" t="s">
        <v>18</v>
      </c>
      <c r="I7" s="477"/>
      <c r="J7" s="478" t="str">
        <f>'①請求者控（入力）'!J7</f>
        <v>代表取締役　〇〇　〇〇</v>
      </c>
      <c r="K7" s="479"/>
      <c r="L7" s="479"/>
      <c r="M7" s="479"/>
      <c r="N7" s="480"/>
    </row>
    <row r="8" spans="1:16" ht="14" x14ac:dyDescent="0.55000000000000004">
      <c r="A8" s="484" t="s">
        <v>53</v>
      </c>
      <c r="B8" s="485"/>
      <c r="C8" s="485"/>
      <c r="D8" s="485"/>
      <c r="E8" s="485"/>
      <c r="F8" s="486"/>
      <c r="G8" s="78"/>
      <c r="H8" s="468" t="s">
        <v>19</v>
      </c>
      <c r="I8" s="469"/>
      <c r="J8" s="478" t="str">
        <f>'①請求者控（入力）'!J8</f>
        <v>070-0031</v>
      </c>
      <c r="K8" s="479"/>
      <c r="L8" s="479"/>
      <c r="M8" s="479"/>
      <c r="N8" s="480"/>
    </row>
    <row r="9" spans="1:16" x14ac:dyDescent="0.55000000000000004">
      <c r="A9" s="481" t="s">
        <v>56</v>
      </c>
      <c r="B9" s="482"/>
      <c r="C9" s="482"/>
      <c r="D9" s="482"/>
      <c r="E9" s="482"/>
      <c r="F9" s="483"/>
      <c r="G9" s="78"/>
      <c r="H9" s="476" t="s">
        <v>17</v>
      </c>
      <c r="I9" s="477"/>
      <c r="J9" s="478" t="str">
        <f>'①請求者控（入力）'!J9</f>
        <v>旭川市1条通10丁目159番地</v>
      </c>
      <c r="K9" s="479"/>
      <c r="L9" s="479"/>
      <c r="M9" s="479"/>
      <c r="N9" s="480"/>
    </row>
    <row r="10" spans="1:16" ht="13" customHeight="1" x14ac:dyDescent="0.55000000000000004">
      <c r="A10" s="473" t="s">
        <v>54</v>
      </c>
      <c r="B10" s="474"/>
      <c r="C10" s="474"/>
      <c r="D10" s="474"/>
      <c r="E10" s="474"/>
      <c r="F10" s="475"/>
      <c r="G10" s="78"/>
      <c r="H10" s="476" t="s">
        <v>65</v>
      </c>
      <c r="I10" s="477"/>
      <c r="J10" s="478" t="str">
        <f>'①請求者控（入力）'!J10</f>
        <v>0166-22-7000 / 0166-22-7007</v>
      </c>
      <c r="K10" s="479"/>
      <c r="L10" s="479"/>
      <c r="M10" s="479"/>
      <c r="N10" s="480"/>
    </row>
    <row r="11" spans="1:16" x14ac:dyDescent="0.55000000000000004">
      <c r="A11" s="481" t="s">
        <v>55</v>
      </c>
      <c r="B11" s="482"/>
      <c r="C11" s="482"/>
      <c r="D11" s="482"/>
      <c r="E11" s="482"/>
      <c r="F11" s="483"/>
      <c r="G11" s="78"/>
      <c r="H11" s="476" t="s">
        <v>51</v>
      </c>
      <c r="I11" s="477"/>
      <c r="J11" s="478" t="str">
        <f>'①請求者控（入力）'!J11</f>
        <v>菅原啓太郎</v>
      </c>
      <c r="K11" s="479"/>
      <c r="L11" s="479"/>
      <c r="M11" s="479"/>
      <c r="N11" s="480"/>
    </row>
    <row r="12" spans="1:16" ht="13" customHeight="1" x14ac:dyDescent="0.55000000000000004">
      <c r="A12" s="92"/>
      <c r="B12" s="128" t="s">
        <v>68</v>
      </c>
      <c r="C12" s="78"/>
      <c r="D12" s="84"/>
      <c r="E12" s="78"/>
      <c r="F12" s="93"/>
      <c r="G12" s="78"/>
      <c r="H12" s="468" t="s">
        <v>27</v>
      </c>
      <c r="I12" s="469"/>
      <c r="J12" s="91">
        <f>'①請求者控（入力）'!J12</f>
        <v>0</v>
      </c>
      <c r="K12" s="94" t="str">
        <f>'①請求者控（入力）'!K12</f>
        <v>信用金庫</v>
      </c>
      <c r="L12" s="465">
        <f>'①請求者控（入力）'!L12</f>
        <v>0</v>
      </c>
      <c r="M12" s="466"/>
      <c r="N12" s="94" t="str">
        <f>'①請求者控（入力）'!N12</f>
        <v>支店</v>
      </c>
    </row>
    <row r="13" spans="1:16" ht="13" customHeight="1" x14ac:dyDescent="0.55000000000000004">
      <c r="A13" s="95"/>
      <c r="B13" s="96"/>
      <c r="C13" s="129"/>
      <c r="D13" s="129" t="s">
        <v>69</v>
      </c>
      <c r="E13" s="97"/>
      <c r="F13" s="98"/>
      <c r="G13" s="78"/>
      <c r="H13" s="468" t="s">
        <v>28</v>
      </c>
      <c r="I13" s="469"/>
      <c r="J13" s="465" t="str">
        <f>'①請求者控（入力）'!J13</f>
        <v>普通・当座</v>
      </c>
      <c r="K13" s="467"/>
      <c r="L13" s="470" t="str">
        <f>'①請求者控（入力）'!L13</f>
        <v>０１２３４５６</v>
      </c>
      <c r="M13" s="471"/>
      <c r="N13" s="472"/>
    </row>
    <row r="14" spans="1:16" ht="13" customHeight="1" x14ac:dyDescent="0.55000000000000004">
      <c r="A14" s="82"/>
      <c r="B14" s="82"/>
      <c r="C14" s="78"/>
      <c r="D14" s="78"/>
      <c r="E14" s="78"/>
      <c r="F14" s="78"/>
      <c r="G14" s="78"/>
      <c r="H14" s="468" t="s">
        <v>29</v>
      </c>
      <c r="I14" s="469"/>
      <c r="J14" s="465" t="str">
        <f>'①請求者控（入力）'!J14</f>
        <v>ｶ)ｽｶﾞﾜﾗｸﾞﾐ</v>
      </c>
      <c r="K14" s="466"/>
      <c r="L14" s="466"/>
      <c r="M14" s="466"/>
      <c r="N14" s="467"/>
    </row>
    <row r="15" spans="1:16" ht="12.5" customHeight="1" x14ac:dyDescent="0.55000000000000004">
      <c r="A15" s="435" t="s">
        <v>0</v>
      </c>
      <c r="B15" s="436"/>
      <c r="C15" s="437"/>
      <c r="D15" s="452">
        <f>'①請求者控（入力）'!D15</f>
        <v>0</v>
      </c>
      <c r="E15" s="453"/>
      <c r="F15" s="78"/>
      <c r="G15" s="78"/>
      <c r="H15" s="456" t="s">
        <v>31</v>
      </c>
      <c r="I15" s="457"/>
      <c r="J15" s="100" t="str">
        <f>'①請求者控（入力）'!J15</f>
        <v>手形払</v>
      </c>
      <c r="K15" s="138" t="str">
        <f>'①請求者控（入力）'!K15</f>
        <v>％</v>
      </c>
      <c r="L15" s="397">
        <f>'①請求者控（入力）'!L15</f>
        <v>0</v>
      </c>
      <c r="M15" s="460"/>
      <c r="N15" s="398"/>
    </row>
    <row r="16" spans="1:16" ht="12.5" customHeight="1" x14ac:dyDescent="0.55000000000000004">
      <c r="A16" s="438"/>
      <c r="B16" s="439"/>
      <c r="C16" s="440"/>
      <c r="D16" s="454"/>
      <c r="E16" s="455"/>
      <c r="F16" s="84"/>
      <c r="G16" s="84"/>
      <c r="H16" s="458"/>
      <c r="I16" s="459"/>
      <c r="J16" s="100" t="str">
        <f>'①請求者控（入力）'!J16</f>
        <v>現金払</v>
      </c>
      <c r="K16" s="138" t="str">
        <f>'①請求者控（入力）'!K16</f>
        <v>％</v>
      </c>
      <c r="L16" s="397">
        <f>'①請求者控（入力）'!L16</f>
        <v>0</v>
      </c>
      <c r="M16" s="460"/>
      <c r="N16" s="398"/>
    </row>
    <row r="17" spans="1:14" ht="15" customHeight="1" x14ac:dyDescent="0.55000000000000004">
      <c r="A17" s="435" t="s">
        <v>2</v>
      </c>
      <c r="B17" s="436"/>
      <c r="C17" s="437"/>
      <c r="D17" s="461" t="str">
        <f>'①請求者控（入力）'!D17:E18</f>
        <v>中道智範</v>
      </c>
      <c r="E17" s="462"/>
      <c r="F17" s="84"/>
      <c r="G17" s="84"/>
      <c r="H17" s="465" t="s">
        <v>68</v>
      </c>
      <c r="I17" s="466"/>
      <c r="J17" s="466"/>
      <c r="K17" s="467"/>
      <c r="L17" s="465" t="str">
        <f>'①請求者控（入力）'!$L$17</f>
        <v>T〇〇〇〇〇〇〇〇〇〇〇〇〇</v>
      </c>
      <c r="M17" s="466"/>
      <c r="N17" s="467"/>
    </row>
    <row r="18" spans="1:14" x14ac:dyDescent="0.55000000000000004">
      <c r="A18" s="438"/>
      <c r="B18" s="439"/>
      <c r="C18" s="440"/>
      <c r="D18" s="463"/>
      <c r="E18" s="464"/>
      <c r="F18" s="84"/>
      <c r="G18" s="84"/>
      <c r="H18" s="99"/>
      <c r="I18" s="99"/>
      <c r="J18" s="99"/>
      <c r="K18" s="99"/>
      <c r="L18" s="99"/>
      <c r="M18" s="99"/>
      <c r="N18" s="130"/>
    </row>
    <row r="19" spans="1:14" ht="13" customHeight="1" x14ac:dyDescent="0.55000000000000004">
      <c r="A19" s="435" t="s">
        <v>1</v>
      </c>
      <c r="B19" s="436"/>
      <c r="C19" s="437"/>
      <c r="D19" s="441" t="str">
        <f>'①請求者控（入力）'!$D$19</f>
        <v>株式会社●●　新築工事</v>
      </c>
      <c r="E19" s="442"/>
      <c r="F19" s="442"/>
      <c r="G19" s="442"/>
      <c r="H19" s="442"/>
      <c r="I19" s="442"/>
      <c r="J19" s="442"/>
      <c r="K19" s="442"/>
      <c r="L19" s="442"/>
      <c r="M19" s="442"/>
      <c r="N19" s="443"/>
    </row>
    <row r="20" spans="1:14" ht="13" customHeight="1" x14ac:dyDescent="0.55000000000000004">
      <c r="A20" s="438"/>
      <c r="B20" s="439"/>
      <c r="C20" s="440"/>
      <c r="D20" s="444"/>
      <c r="E20" s="445"/>
      <c r="F20" s="445"/>
      <c r="G20" s="445"/>
      <c r="H20" s="445"/>
      <c r="I20" s="445"/>
      <c r="J20" s="445"/>
      <c r="K20" s="445"/>
      <c r="L20" s="445"/>
      <c r="M20" s="445"/>
      <c r="N20" s="446"/>
    </row>
    <row r="21" spans="1:14" ht="7" customHeight="1" x14ac:dyDescent="0.55000000000000004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22.5" customHeight="1" x14ac:dyDescent="0.55000000000000004">
      <c r="A22" s="101"/>
      <c r="B22" s="447" t="s">
        <v>47</v>
      </c>
      <c r="C22" s="448"/>
      <c r="D22" s="449">
        <v>110000000</v>
      </c>
      <c r="E22" s="450"/>
      <c r="F22" s="450"/>
      <c r="G22" s="451"/>
      <c r="H22" s="102" t="s">
        <v>7</v>
      </c>
      <c r="I22" s="423" t="s">
        <v>14</v>
      </c>
      <c r="J22" s="424"/>
      <c r="K22" s="425">
        <v>0</v>
      </c>
      <c r="L22" s="426"/>
      <c r="M22" s="426"/>
      <c r="N22" s="427"/>
    </row>
    <row r="23" spans="1:14" ht="22.5" customHeight="1" x14ac:dyDescent="0.55000000000000004">
      <c r="A23" s="103" t="s">
        <v>8</v>
      </c>
      <c r="B23" s="428" t="s">
        <v>3</v>
      </c>
      <c r="C23" s="429"/>
      <c r="D23" s="430">
        <v>0</v>
      </c>
      <c r="E23" s="431"/>
      <c r="F23" s="431"/>
      <c r="G23" s="432"/>
      <c r="H23" s="100" t="s">
        <v>11</v>
      </c>
      <c r="I23" s="433" t="s">
        <v>6</v>
      </c>
      <c r="J23" s="434"/>
      <c r="K23" s="425">
        <v>0</v>
      </c>
      <c r="L23" s="426"/>
      <c r="M23" s="426"/>
      <c r="N23" s="427"/>
    </row>
    <row r="24" spans="1:14" ht="23" customHeight="1" x14ac:dyDescent="0.55000000000000004">
      <c r="A24" s="104" t="s">
        <v>9</v>
      </c>
      <c r="B24" s="423" t="s">
        <v>4</v>
      </c>
      <c r="C24" s="424"/>
      <c r="D24" s="425">
        <v>0</v>
      </c>
      <c r="E24" s="426"/>
      <c r="F24" s="426"/>
      <c r="G24" s="427"/>
      <c r="H24" s="104" t="s">
        <v>12</v>
      </c>
      <c r="I24" s="423" t="s">
        <v>15</v>
      </c>
      <c r="J24" s="424"/>
      <c r="K24" s="425">
        <v>0</v>
      </c>
      <c r="L24" s="426"/>
      <c r="M24" s="426"/>
      <c r="N24" s="427"/>
    </row>
    <row r="25" spans="1:14" ht="23" customHeight="1" x14ac:dyDescent="0.55000000000000004">
      <c r="A25" s="104" t="s">
        <v>10</v>
      </c>
      <c r="B25" s="423" t="s">
        <v>5</v>
      </c>
      <c r="C25" s="424"/>
      <c r="D25" s="425">
        <v>0</v>
      </c>
      <c r="E25" s="426"/>
      <c r="F25" s="426"/>
      <c r="G25" s="427"/>
      <c r="H25" s="104" t="s">
        <v>13</v>
      </c>
      <c r="I25" s="423" t="s">
        <v>16</v>
      </c>
      <c r="J25" s="424"/>
      <c r="K25" s="425">
        <v>0</v>
      </c>
      <c r="L25" s="426"/>
      <c r="M25" s="426"/>
      <c r="N25" s="427"/>
    </row>
    <row r="26" spans="1:14" x14ac:dyDescent="0.55000000000000004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1:14" ht="20" customHeight="1" x14ac:dyDescent="0.55000000000000004">
      <c r="A27" s="388" t="s">
        <v>24</v>
      </c>
      <c r="B27" s="389"/>
      <c r="C27" s="388" t="s">
        <v>44</v>
      </c>
      <c r="D27" s="401"/>
      <c r="E27" s="401"/>
      <c r="F27" s="389"/>
      <c r="G27" s="105" t="s">
        <v>25</v>
      </c>
      <c r="H27" s="105" t="s">
        <v>26</v>
      </c>
      <c r="I27" s="388" t="s">
        <v>42</v>
      </c>
      <c r="J27" s="389"/>
      <c r="K27" s="388" t="s">
        <v>43</v>
      </c>
      <c r="L27" s="389"/>
      <c r="M27" s="388" t="s">
        <v>50</v>
      </c>
      <c r="N27" s="389"/>
    </row>
    <row r="28" spans="1:14" ht="19.5" customHeight="1" x14ac:dyDescent="0.55000000000000004">
      <c r="A28" s="392">
        <f>'①請求者控（入力）'!A28</f>
        <v>45017</v>
      </c>
      <c r="B28" s="393"/>
      <c r="C28" s="411" t="str">
        <f>'①請求者控（入力）'!C28</f>
        <v>内外装、硝子、サッシ、ワックス、清掃</v>
      </c>
      <c r="D28" s="412"/>
      <c r="E28" s="412"/>
      <c r="F28" s="413"/>
      <c r="G28" s="100">
        <f>'①請求者控（入力）'!G28</f>
        <v>1</v>
      </c>
      <c r="H28" s="106" t="str">
        <f>'①請求者控（入力）'!H28</f>
        <v>式</v>
      </c>
      <c r="I28" s="397">
        <f>'①請求者控（入力）'!I28</f>
        <v>100000000</v>
      </c>
      <c r="J28" s="398"/>
      <c r="K28" s="397">
        <f>'①請求者控（入力）'!K28</f>
        <v>100000000</v>
      </c>
      <c r="L28" s="398"/>
      <c r="M28" s="399">
        <f>'①請求者控（入力）'!M28</f>
        <v>0</v>
      </c>
      <c r="N28" s="400"/>
    </row>
    <row r="29" spans="1:14" ht="19.5" customHeight="1" x14ac:dyDescent="0.55000000000000004">
      <c r="A29" s="392">
        <f>'①請求者控（入力）'!A29</f>
        <v>0</v>
      </c>
      <c r="B29" s="393"/>
      <c r="C29" s="411">
        <f>'①請求者控（入力）'!C29</f>
        <v>0</v>
      </c>
      <c r="D29" s="412"/>
      <c r="E29" s="412"/>
      <c r="F29" s="413"/>
      <c r="G29" s="100">
        <f>'①請求者控（入力）'!G29</f>
        <v>0</v>
      </c>
      <c r="H29" s="106">
        <f>'①請求者控（入力）'!H29</f>
        <v>0</v>
      </c>
      <c r="I29" s="397">
        <f>'①請求者控（入力）'!I29</f>
        <v>0</v>
      </c>
      <c r="J29" s="398"/>
      <c r="K29" s="397">
        <f>'①請求者控（入力）'!K29</f>
        <v>0</v>
      </c>
      <c r="L29" s="398"/>
      <c r="M29" s="399">
        <f>'①請求者控（入力）'!M29</f>
        <v>0</v>
      </c>
      <c r="N29" s="400"/>
    </row>
    <row r="30" spans="1:14" ht="19.5" customHeight="1" x14ac:dyDescent="0.55000000000000004">
      <c r="A30" s="392">
        <f>'①請求者控（入力）'!A30</f>
        <v>0</v>
      </c>
      <c r="B30" s="393"/>
      <c r="C30" s="411">
        <f>'①請求者控（入力）'!C30</f>
        <v>0</v>
      </c>
      <c r="D30" s="412"/>
      <c r="E30" s="412"/>
      <c r="F30" s="413"/>
      <c r="G30" s="100">
        <f>'①請求者控（入力）'!G30</f>
        <v>0</v>
      </c>
      <c r="H30" s="106">
        <f>'①請求者控（入力）'!H30</f>
        <v>0</v>
      </c>
      <c r="I30" s="397">
        <f>'①請求者控（入力）'!I30</f>
        <v>0</v>
      </c>
      <c r="J30" s="398"/>
      <c r="K30" s="397">
        <f>'①請求者控（入力）'!K30</f>
        <v>0</v>
      </c>
      <c r="L30" s="398"/>
      <c r="M30" s="399">
        <f>'①請求者控（入力）'!M30</f>
        <v>0</v>
      </c>
      <c r="N30" s="400"/>
    </row>
    <row r="31" spans="1:14" ht="19.5" customHeight="1" x14ac:dyDescent="0.55000000000000004">
      <c r="A31" s="392">
        <f>'①請求者控（入力）'!A31</f>
        <v>0</v>
      </c>
      <c r="B31" s="393"/>
      <c r="C31" s="411">
        <f>'①請求者控（入力）'!C31</f>
        <v>0</v>
      </c>
      <c r="D31" s="412"/>
      <c r="E31" s="412"/>
      <c r="F31" s="413"/>
      <c r="G31" s="100">
        <f>'①請求者控（入力）'!G31</f>
        <v>0</v>
      </c>
      <c r="H31" s="106">
        <f>'①請求者控（入力）'!H31</f>
        <v>0</v>
      </c>
      <c r="I31" s="397">
        <f>'①請求者控（入力）'!I31</f>
        <v>0</v>
      </c>
      <c r="J31" s="398"/>
      <c r="K31" s="397">
        <f>'①請求者控（入力）'!K31</f>
        <v>0</v>
      </c>
      <c r="L31" s="398"/>
      <c r="M31" s="399">
        <f>'①請求者控（入力）'!M31</f>
        <v>0</v>
      </c>
      <c r="N31" s="400"/>
    </row>
    <row r="32" spans="1:14" ht="19.5" customHeight="1" x14ac:dyDescent="0.55000000000000004">
      <c r="A32" s="392">
        <f>'①請求者控（入力）'!A32</f>
        <v>0</v>
      </c>
      <c r="B32" s="393"/>
      <c r="C32" s="411">
        <f>'①請求者控（入力）'!C32</f>
        <v>0</v>
      </c>
      <c r="D32" s="412"/>
      <c r="E32" s="412"/>
      <c r="F32" s="413"/>
      <c r="G32" s="100">
        <f>'①請求者控（入力）'!G32</f>
        <v>0</v>
      </c>
      <c r="H32" s="106">
        <f>'①請求者控（入力）'!H32</f>
        <v>0</v>
      </c>
      <c r="I32" s="397">
        <f>'①請求者控（入力）'!I32</f>
        <v>0</v>
      </c>
      <c r="J32" s="398"/>
      <c r="K32" s="397">
        <f>'①請求者控（入力）'!K32</f>
        <v>0</v>
      </c>
      <c r="L32" s="398"/>
      <c r="M32" s="399">
        <f>'①請求者控（入力）'!M32</f>
        <v>0</v>
      </c>
      <c r="N32" s="400"/>
    </row>
    <row r="33" spans="1:14" ht="19.5" customHeight="1" x14ac:dyDescent="0.55000000000000004">
      <c r="A33" s="392">
        <f>'①請求者控（入力）'!A33</f>
        <v>0</v>
      </c>
      <c r="B33" s="393"/>
      <c r="C33" s="411">
        <f>'①請求者控（入力）'!C33</f>
        <v>0</v>
      </c>
      <c r="D33" s="412"/>
      <c r="E33" s="412"/>
      <c r="F33" s="413"/>
      <c r="G33" s="100">
        <f>'①請求者控（入力）'!G33</f>
        <v>0</v>
      </c>
      <c r="H33" s="106">
        <f>'①請求者控（入力）'!H33</f>
        <v>0</v>
      </c>
      <c r="I33" s="397">
        <f>'①請求者控（入力）'!I33</f>
        <v>0</v>
      </c>
      <c r="J33" s="398"/>
      <c r="K33" s="397">
        <f>'①請求者控（入力）'!K33</f>
        <v>0</v>
      </c>
      <c r="L33" s="398"/>
      <c r="M33" s="399">
        <f>'①請求者控（入力）'!M33</f>
        <v>0</v>
      </c>
      <c r="N33" s="400"/>
    </row>
    <row r="34" spans="1:14" ht="19.5" customHeight="1" x14ac:dyDescent="0.55000000000000004">
      <c r="A34" s="392">
        <f>'①請求者控（入力）'!A34</f>
        <v>0</v>
      </c>
      <c r="B34" s="393"/>
      <c r="C34" s="411">
        <f>'①請求者控（入力）'!C34</f>
        <v>0</v>
      </c>
      <c r="D34" s="412"/>
      <c r="E34" s="412"/>
      <c r="F34" s="413"/>
      <c r="G34" s="100">
        <f>'①請求者控（入力）'!G34</f>
        <v>0</v>
      </c>
      <c r="H34" s="106">
        <f>'①請求者控（入力）'!H34</f>
        <v>0</v>
      </c>
      <c r="I34" s="397">
        <f>'①請求者控（入力）'!I34</f>
        <v>0</v>
      </c>
      <c r="J34" s="398"/>
      <c r="K34" s="397">
        <f>'①請求者控（入力）'!K34</f>
        <v>0</v>
      </c>
      <c r="L34" s="398"/>
      <c r="M34" s="399">
        <f>'①請求者控（入力）'!M34</f>
        <v>0</v>
      </c>
      <c r="N34" s="400"/>
    </row>
    <row r="35" spans="1:14" ht="19.5" customHeight="1" x14ac:dyDescent="0.55000000000000004">
      <c r="A35" s="392">
        <f>'①請求者控（入力）'!A35</f>
        <v>0</v>
      </c>
      <c r="B35" s="393"/>
      <c r="C35" s="411">
        <f>'①請求者控（入力）'!C35</f>
        <v>0</v>
      </c>
      <c r="D35" s="412"/>
      <c r="E35" s="412"/>
      <c r="F35" s="413"/>
      <c r="G35" s="100">
        <f>'①請求者控（入力）'!G35</f>
        <v>0</v>
      </c>
      <c r="H35" s="106">
        <f>'①請求者控（入力）'!H35</f>
        <v>0</v>
      </c>
      <c r="I35" s="397">
        <f>'①請求者控（入力）'!I35</f>
        <v>0</v>
      </c>
      <c r="J35" s="398"/>
      <c r="K35" s="397">
        <f>'①請求者控（入力）'!K35</f>
        <v>0</v>
      </c>
      <c r="L35" s="398"/>
      <c r="M35" s="399">
        <f>'①請求者控（入力）'!M35</f>
        <v>0</v>
      </c>
      <c r="N35" s="400"/>
    </row>
    <row r="36" spans="1:14" ht="19.5" customHeight="1" x14ac:dyDescent="0.55000000000000004">
      <c r="A36" s="392">
        <f>'①請求者控（入力）'!A36</f>
        <v>0</v>
      </c>
      <c r="B36" s="393"/>
      <c r="C36" s="411">
        <f>'①請求者控（入力）'!C36</f>
        <v>0</v>
      </c>
      <c r="D36" s="412"/>
      <c r="E36" s="412"/>
      <c r="F36" s="413"/>
      <c r="G36" s="100">
        <f>'①請求者控（入力）'!G36</f>
        <v>0</v>
      </c>
      <c r="H36" s="106">
        <f>'①請求者控（入力）'!H36</f>
        <v>0</v>
      </c>
      <c r="I36" s="397">
        <f>'①請求者控（入力）'!I36</f>
        <v>0</v>
      </c>
      <c r="J36" s="398"/>
      <c r="K36" s="397">
        <f>'①請求者控（入力）'!K36</f>
        <v>0</v>
      </c>
      <c r="L36" s="398"/>
      <c r="M36" s="399">
        <f>'①請求者控（入力）'!M36</f>
        <v>0</v>
      </c>
      <c r="N36" s="400"/>
    </row>
    <row r="37" spans="1:14" ht="19.5" customHeight="1" x14ac:dyDescent="0.55000000000000004">
      <c r="A37" s="414">
        <f>'①請求者控（入力）'!A37</f>
        <v>0</v>
      </c>
      <c r="B37" s="415"/>
      <c r="C37" s="416">
        <f>'①請求者控（入力）'!C37</f>
        <v>0</v>
      </c>
      <c r="D37" s="417"/>
      <c r="E37" s="417"/>
      <c r="F37" s="418"/>
      <c r="G37" s="107">
        <f>'①請求者控（入力）'!G37</f>
        <v>0</v>
      </c>
      <c r="H37" s="108">
        <f>'①請求者控（入力）'!H37</f>
        <v>0</v>
      </c>
      <c r="I37" s="419">
        <f>'①請求者控（入力）'!I37</f>
        <v>0</v>
      </c>
      <c r="J37" s="420"/>
      <c r="K37" s="419">
        <f>'①請求者控（入力）'!K37</f>
        <v>0</v>
      </c>
      <c r="L37" s="420"/>
      <c r="M37" s="421">
        <f>'①請求者控（入力）'!M37</f>
        <v>0</v>
      </c>
      <c r="N37" s="422"/>
    </row>
    <row r="38" spans="1:14" ht="19.5" customHeight="1" x14ac:dyDescent="0.55000000000000004">
      <c r="A38" s="402">
        <f>'①請求者控（入力）'!A38</f>
        <v>0</v>
      </c>
      <c r="B38" s="403"/>
      <c r="C38" s="404" t="str">
        <f>'①請求者控（入力）'!C38</f>
        <v>小計</v>
      </c>
      <c r="D38" s="405"/>
      <c r="E38" s="405"/>
      <c r="F38" s="406"/>
      <c r="G38" s="109">
        <f>'①請求者控（入力）'!G38</f>
        <v>0</v>
      </c>
      <c r="H38" s="110">
        <f>'①請求者控（入力）'!H38</f>
        <v>0</v>
      </c>
      <c r="I38" s="407">
        <f>'①請求者控（入力）'!I38</f>
        <v>0</v>
      </c>
      <c r="J38" s="408"/>
      <c r="K38" s="407">
        <f>'①請求者控（入力）'!K38</f>
        <v>100000000</v>
      </c>
      <c r="L38" s="408"/>
      <c r="M38" s="409">
        <f>'①請求者控（入力）'!M38</f>
        <v>0</v>
      </c>
      <c r="N38" s="410"/>
    </row>
    <row r="39" spans="1:14" ht="19.5" customHeight="1" x14ac:dyDescent="0.55000000000000004">
      <c r="A39" s="392">
        <f>'①請求者控（入力）'!A39</f>
        <v>0</v>
      </c>
      <c r="B39" s="393"/>
      <c r="C39" s="394" t="str">
        <f>'①請求者控（入力）'!C39</f>
        <v>消費税10%対象</v>
      </c>
      <c r="D39" s="395"/>
      <c r="E39" s="395"/>
      <c r="F39" s="396"/>
      <c r="G39" s="111">
        <f>'①請求者控（入力）'!G39</f>
        <v>10</v>
      </c>
      <c r="H39" s="106" t="str">
        <f>'①請求者控（入力）'!H39</f>
        <v>%</v>
      </c>
      <c r="I39" s="397">
        <f>'①請求者控（入力）'!I39</f>
        <v>0</v>
      </c>
      <c r="J39" s="398"/>
      <c r="K39" s="397">
        <f>'①請求者控（入力）'!K39</f>
        <v>10000000</v>
      </c>
      <c r="L39" s="398"/>
      <c r="M39" s="399">
        <f>'①請求者控（入力）'!M39</f>
        <v>0</v>
      </c>
      <c r="N39" s="400"/>
    </row>
    <row r="40" spans="1:14" ht="19.5" customHeight="1" x14ac:dyDescent="0.55000000000000004">
      <c r="A40" s="392">
        <f>'①請求者控（入力）'!A40</f>
        <v>0</v>
      </c>
      <c r="B40" s="393"/>
      <c r="C40" s="394">
        <f>'①請求者控（入力）'!C40</f>
        <v>0</v>
      </c>
      <c r="D40" s="395"/>
      <c r="E40" s="395"/>
      <c r="F40" s="396"/>
      <c r="G40" s="111">
        <f>'①請求者控（入力）'!G40</f>
        <v>0</v>
      </c>
      <c r="H40" s="106">
        <f>'①請求者控（入力）'!H40</f>
        <v>0</v>
      </c>
      <c r="I40" s="397">
        <f>'①請求者控（入力）'!I40</f>
        <v>0</v>
      </c>
      <c r="J40" s="398"/>
      <c r="K40" s="397">
        <f>'①請求者控（入力）'!K40</f>
        <v>0</v>
      </c>
      <c r="L40" s="398"/>
      <c r="M40" s="399">
        <f>'①請求者控（入力）'!M40</f>
        <v>0</v>
      </c>
      <c r="N40" s="400"/>
    </row>
    <row r="41" spans="1:14" x14ac:dyDescent="0.55000000000000004">
      <c r="A41" s="112"/>
      <c r="B41" s="112"/>
      <c r="C41" s="113"/>
      <c r="D41" s="113"/>
      <c r="E41" s="113"/>
      <c r="F41" s="113"/>
      <c r="G41" s="114"/>
      <c r="H41" s="115"/>
      <c r="I41" s="116"/>
      <c r="J41" s="116"/>
      <c r="K41" s="116"/>
      <c r="L41" s="116"/>
      <c r="M41" s="117"/>
      <c r="N41" s="117"/>
    </row>
    <row r="42" spans="1:14" x14ac:dyDescent="0.55000000000000004">
      <c r="A42" s="388" t="s">
        <v>41</v>
      </c>
      <c r="B42" s="401"/>
      <c r="C42" s="401"/>
      <c r="D42" s="401"/>
      <c r="E42" s="401"/>
      <c r="F42" s="401"/>
      <c r="G42" s="389"/>
      <c r="H42" s="388" t="s">
        <v>48</v>
      </c>
      <c r="I42" s="401"/>
      <c r="J42" s="401"/>
      <c r="K42" s="401"/>
      <c r="L42" s="401"/>
      <c r="M42" s="401"/>
      <c r="N42" s="389"/>
    </row>
    <row r="43" spans="1:14" ht="11" customHeight="1" x14ac:dyDescent="0.55000000000000004">
      <c r="A43" s="382">
        <f>'①請求者控（入力）'!$A$43</f>
        <v>0</v>
      </c>
      <c r="B43" s="383"/>
      <c r="C43" s="383"/>
      <c r="D43" s="383"/>
      <c r="E43" s="383"/>
      <c r="F43" s="383"/>
      <c r="G43" s="384"/>
      <c r="H43" s="388" t="s">
        <v>39</v>
      </c>
      <c r="I43" s="389"/>
      <c r="J43" s="105" t="s">
        <v>37</v>
      </c>
      <c r="K43" s="105" t="s">
        <v>38</v>
      </c>
      <c r="L43" s="388" t="s">
        <v>49</v>
      </c>
      <c r="M43" s="389"/>
      <c r="N43" s="105" t="s">
        <v>40</v>
      </c>
    </row>
    <row r="44" spans="1:14" ht="38.5" customHeight="1" x14ac:dyDescent="0.55000000000000004">
      <c r="A44" s="385"/>
      <c r="B44" s="386"/>
      <c r="C44" s="386"/>
      <c r="D44" s="386"/>
      <c r="E44" s="386"/>
      <c r="F44" s="386"/>
      <c r="G44" s="387"/>
      <c r="H44" s="390"/>
      <c r="I44" s="391"/>
      <c r="J44" s="118"/>
      <c r="K44" s="118"/>
      <c r="L44" s="390"/>
      <c r="M44" s="391"/>
      <c r="N44" s="118"/>
    </row>
  </sheetData>
  <sheetProtection algorithmName="SHA-512" hashValue="zU3JJ0YJLAxchyZ9TeteUyYf1jB0P1w9eWPTc0/mQTd71gbA+9tmhQMT7WoPf4z0jzxa96AH9c8sVgngnXar3g==" saltValue="lQ06hJVVTsnMZMwSYcw/rA==" spinCount="100000" sheet="1" objects="1" scenarios="1"/>
  <mergeCells count="130">
    <mergeCell ref="A8:F8"/>
    <mergeCell ref="H8:I8"/>
    <mergeCell ref="J8:N8"/>
    <mergeCell ref="A9:F9"/>
    <mergeCell ref="H9:I9"/>
    <mergeCell ref="J9:N9"/>
    <mergeCell ref="F2:J2"/>
    <mergeCell ref="L3:N3"/>
    <mergeCell ref="H5:I6"/>
    <mergeCell ref="J5:N6"/>
    <mergeCell ref="A6:F7"/>
    <mergeCell ref="H7:I7"/>
    <mergeCell ref="J7:N7"/>
    <mergeCell ref="H12:I12"/>
    <mergeCell ref="L12:M12"/>
    <mergeCell ref="H13:I13"/>
    <mergeCell ref="J13:K13"/>
    <mergeCell ref="L13:N13"/>
    <mergeCell ref="H14:I14"/>
    <mergeCell ref="J14:N14"/>
    <mergeCell ref="A10:F10"/>
    <mergeCell ref="H10:I10"/>
    <mergeCell ref="J10:N10"/>
    <mergeCell ref="A11:F11"/>
    <mergeCell ref="H11:I11"/>
    <mergeCell ref="J11:N11"/>
    <mergeCell ref="A15:C16"/>
    <mergeCell ref="D15:E16"/>
    <mergeCell ref="H15:I16"/>
    <mergeCell ref="L15:N15"/>
    <mergeCell ref="L16:N16"/>
    <mergeCell ref="A17:C18"/>
    <mergeCell ref="D17:E18"/>
    <mergeCell ref="H17:K17"/>
    <mergeCell ref="L17:N17"/>
    <mergeCell ref="B23:C23"/>
    <mergeCell ref="D23:G23"/>
    <mergeCell ref="I23:J23"/>
    <mergeCell ref="K23:N23"/>
    <mergeCell ref="B24:C24"/>
    <mergeCell ref="D24:G24"/>
    <mergeCell ref="I24:J24"/>
    <mergeCell ref="K24:N24"/>
    <mergeCell ref="A19:C20"/>
    <mergeCell ref="D19:N20"/>
    <mergeCell ref="B22:C22"/>
    <mergeCell ref="D22:G22"/>
    <mergeCell ref="I22:J22"/>
    <mergeCell ref="K22:N22"/>
    <mergeCell ref="B25:C25"/>
    <mergeCell ref="D25:G25"/>
    <mergeCell ref="I25:J25"/>
    <mergeCell ref="K25:N25"/>
    <mergeCell ref="A27:B27"/>
    <mergeCell ref="C27:F27"/>
    <mergeCell ref="I27:J27"/>
    <mergeCell ref="K27:L27"/>
    <mergeCell ref="M27:N27"/>
    <mergeCell ref="A28:B28"/>
    <mergeCell ref="C28:F28"/>
    <mergeCell ref="I28:J28"/>
    <mergeCell ref="K28:L28"/>
    <mergeCell ref="M28:N28"/>
    <mergeCell ref="A29:B29"/>
    <mergeCell ref="C29:F29"/>
    <mergeCell ref="I29:J29"/>
    <mergeCell ref="K29:L29"/>
    <mergeCell ref="M29:N29"/>
    <mergeCell ref="A30:B30"/>
    <mergeCell ref="C30:F30"/>
    <mergeCell ref="I30:J30"/>
    <mergeCell ref="K30:L30"/>
    <mergeCell ref="M30:N30"/>
    <mergeCell ref="A31:B31"/>
    <mergeCell ref="C31:F31"/>
    <mergeCell ref="I31:J31"/>
    <mergeCell ref="K31:L31"/>
    <mergeCell ref="M31:N31"/>
    <mergeCell ref="A32:B32"/>
    <mergeCell ref="C32:F32"/>
    <mergeCell ref="I32:J32"/>
    <mergeCell ref="K32:L32"/>
    <mergeCell ref="M32:N32"/>
    <mergeCell ref="A33:B33"/>
    <mergeCell ref="C33:F33"/>
    <mergeCell ref="I33:J33"/>
    <mergeCell ref="K33:L33"/>
    <mergeCell ref="M33:N33"/>
    <mergeCell ref="A34:B34"/>
    <mergeCell ref="C34:F34"/>
    <mergeCell ref="I34:J34"/>
    <mergeCell ref="K34:L34"/>
    <mergeCell ref="M34:N34"/>
    <mergeCell ref="A35:B35"/>
    <mergeCell ref="C35:F35"/>
    <mergeCell ref="I35:J35"/>
    <mergeCell ref="K35:L35"/>
    <mergeCell ref="M35:N35"/>
    <mergeCell ref="A36:B36"/>
    <mergeCell ref="C36:F36"/>
    <mergeCell ref="I36:J36"/>
    <mergeCell ref="K36:L36"/>
    <mergeCell ref="M36:N36"/>
    <mergeCell ref="A37:B37"/>
    <mergeCell ref="C37:F37"/>
    <mergeCell ref="I37:J37"/>
    <mergeCell ref="K37:L37"/>
    <mergeCell ref="M37:N37"/>
    <mergeCell ref="A38:B38"/>
    <mergeCell ref="C38:F38"/>
    <mergeCell ref="I38:J38"/>
    <mergeCell ref="K38:L38"/>
    <mergeCell ref="M38:N38"/>
    <mergeCell ref="A39:B39"/>
    <mergeCell ref="C39:F39"/>
    <mergeCell ref="I39:J39"/>
    <mergeCell ref="K39:L39"/>
    <mergeCell ref="M39:N39"/>
    <mergeCell ref="A43:G44"/>
    <mergeCell ref="H43:I43"/>
    <mergeCell ref="L43:M43"/>
    <mergeCell ref="H44:I44"/>
    <mergeCell ref="L44:M44"/>
    <mergeCell ref="A40:B40"/>
    <mergeCell ref="C40:F40"/>
    <mergeCell ref="I40:J40"/>
    <mergeCell ref="K40:L40"/>
    <mergeCell ref="M40:N40"/>
    <mergeCell ref="A42:G42"/>
    <mergeCell ref="H42:N42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①請求者控（入力）</vt:lpstr>
      <vt:lpstr>②作業所控</vt:lpstr>
      <vt:lpstr>③本社提出用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 ㈱菅原組</dc:creator>
  <cp:lastModifiedBy>㈱菅原組 sugawara</cp:lastModifiedBy>
  <cp:lastPrinted>2023-09-05T07:57:37Z</cp:lastPrinted>
  <dcterms:created xsi:type="dcterms:W3CDTF">2023-09-05T02:24:43Z</dcterms:created>
  <dcterms:modified xsi:type="dcterms:W3CDTF">2023-10-02T07:23:37Z</dcterms:modified>
</cp:coreProperties>
</file>